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8928" tabRatio="602" activeTab="0"/>
  </bookViews>
  <sheets>
    <sheet name="на 01.01.2023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<sst xmlns="http://schemas.openxmlformats.org/spreadsheetml/2006/main" count="76" uniqueCount="76">
  <si>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ВСЕГО ДОХОДОВ</t>
  </si>
  <si>
    <t xml:space="preserve">Код бюджетной классификации </t>
  </si>
  <si>
    <t xml:space="preserve">Наименование  доходов 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</si>
  <si>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</si>
  <si>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</si>
  <si>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</si>
  <si>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</si>
  <si>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</si>
  <si>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</si>
  <si>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</si>
  <si>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</si>
  <si>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</si>
  <si>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</si>
  <si>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</si>
  <si>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июль</t>
  </si>
  <si>
    <t xml:space="preserve">1                   квартал
</t>
  </si>
  <si>
    <t xml:space="preserve">2                   квартал
</t>
  </si>
  <si>
    <t xml:space="preserve">3                   квартал
</t>
  </si>
  <si>
    <t xml:space="preserve">4                   квартал
</t>
  </si>
  <si>
    <t xml:space="preserve">План по месяцам </t>
  </si>
  <si>
    <t xml:space="preserve">Приложение №1 к решению Совета депутатов </t>
  </si>
  <si>
    <t xml:space="preserve">Доходы от сдачи в аренду имущества, находящегося в оперативном управлении  органов управления поселений </t>
  </si>
  <si>
    <t>656 1 11 05013 10 0000 120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</si>
  <si>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</si>
  <si>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</si>
  <si>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</si>
  <si>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</si>
  <si>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</si>
  <si>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</si>
  <si>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</si>
  <si>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</si>
  <si>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(пени по соответствующему платежу)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</si>
  <si>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</si>
  <si>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</si>
  <si>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</si>
  <si>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</si>
  <si>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r>
      <t xml:space="preserve">182   Межрайонная инспекция Федеральной налоговой службы №6 по Ханты-Мансийскому </t>
    </r>
    <r>
      <rPr>
        <b/>
        <sz val="10"/>
        <rFont val="Times New Roman"/>
        <family val="1"/>
      </rPr>
      <t>автономному округу - Югре</t>
    </r>
  </si>
  <si>
    <t>655 Администрация сельского поселения Вата</t>
  </si>
  <si>
    <t>655 1 11 05035 10 0000 120</t>
  </si>
  <si>
    <t>655 1 11 09045 10 0000 120</t>
  </si>
  <si>
    <t>655 1 13 01995 10 0000 130</t>
  </si>
  <si>
    <t>Прочие доходы от оказания платных услуг (работ) получателями средств бюджетов сельских поселений</t>
  </si>
  <si>
    <t>655 2 02 15001 10 0000 150</t>
  </si>
  <si>
    <t>655 2 02 255555 10 0000 150</t>
  </si>
  <si>
    <t>Субсидии бюджетам сельских поселений на реализацию программ формирования современной городской среды</t>
  </si>
  <si>
    <t>655 2 02 29999 10 0000 150</t>
  </si>
  <si>
    <t>655 2 02 30024 10 0000 150</t>
  </si>
  <si>
    <t>655 2 02 35118 10 0000 150</t>
  </si>
  <si>
    <t>655 2 02 35930 10 0000 150</t>
  </si>
  <si>
    <t>655 2 02 49999 10 0000 150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</si>
  <si>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</si>
  <si>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</si>
  <si>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</si>
  <si>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</si>
  <si>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</si>
  <si>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</si>
  <si>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182 1 06 04011 02 0000 110</t>
  </si>
  <si>
    <t>Транспортный налог с организаций</t>
  </si>
  <si>
    <t>182 1 06 04012 02 0000 110</t>
  </si>
  <si>
    <t xml:space="preserve">Транспортный налог с физических лиц 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</si>
  <si>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</si>
  <si>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</si>
  <si>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</si>
  <si>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</si>
  <si>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по кодам классификации доходов бюджетов Российской Федерации</t>
  </si>
  <si>
    <t xml:space="preserve">Доходы </t>
  </si>
  <si>
    <r>
      <t xml:space="preserve"> с.п. Вата от</t>
    </r>
    <r>
      <rPr>
        <u val="single"/>
        <sz val="10"/>
        <rFont val="Times New Roman"/>
        <family val="1"/>
      </rPr>
      <t xml:space="preserve"> 2024г.</t>
    </r>
    <r>
      <rPr>
        <sz val="10"/>
        <rFont val="Times New Roman"/>
        <family val="1"/>
      </rPr>
      <t xml:space="preserve"> №</t>
    </r>
  </si>
  <si>
    <t xml:space="preserve">бюджета сельского поселения Вата за 2023 год </t>
  </si>
  <si>
    <t>доходы за 2023 год
тыс.руб.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</si>
  <si>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</si>
  <si>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</si>
  <si>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</si>
  <si>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182 1 03 02231 01 0000 110</t>
  </si>
  <si>
    <t>182 1 03 02241 01 0000 110</t>
  </si>
  <si>
    <t>182 1 03 02251 01 0000 110</t>
  </si>
  <si>
    <t>182 1 03 02261 01 0000 110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</si>
</sst>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.000"/>
    <numFmt numFmtId="191" formatCode="#,##0.0000"/>
    <numFmt numFmtId="192" formatCode="#,##0.00000"/>
    <numFmt numFmtId="193" formatCode="#,##0.000000"/>
    <numFmt numFmtId="194" formatCode="[$€-2]\ ###,000_);[Red]\([$€-2]\ ###,000\)"/>
    <numFmt numFmtId="195" formatCode="#,##0.00;[Red]\-#,##0.00;0.00"/>
    <numFmt numFmtId="196" formatCode="&quot;&quot;###,##0.00"/>
    <numFmt numFmtId="197" formatCode="#,##0.00_ ;[Red]\-#,##0.00\ 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>
      <alignment horizontal="left" vertical="center" wrapText="1"/>
    </xf>
    <xf numFmtId="195" fontId="8" fillId="33" borderId="10" xfId="53" applyNumberFormat="1" applyFont="1" applyFill="1" applyBorder="1" applyAlignment="1" applyProtection="1">
      <alignment horizontal="right" vertical="center" wrapText="1"/>
      <protection hidden="1"/>
    </xf>
    <xf numFmtId="49" fontId="6" fillId="33" borderId="12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top" wrapText="1"/>
    </xf>
    <xf numFmtId="3" fontId="8" fillId="33" borderId="14" xfId="0" applyNumberFormat="1" applyFont="1" applyFill="1" applyBorder="1" applyAlignment="1">
      <alignment/>
    </xf>
    <xf numFmtId="190" fontId="8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4" fontId="1" fillId="33" borderId="0" xfId="0" applyNumberFormat="1" applyFont="1" applyFill="1" applyAlignment="1">
      <alignment horizontal="left"/>
    </xf>
    <xf numFmtId="3" fontId="6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top" wrapText="1"/>
    </xf>
    <xf numFmtId="190" fontId="6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190" fontId="1" fillId="33" borderId="0" xfId="0" applyNumberFormat="1" applyFont="1" applyFill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top" wrapText="1"/>
    </xf>
    <xf numFmtId="0" fontId="11" fillId="0" borderId="15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0" fillId="33" borderId="12" xfId="0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0" fillId="33" borderId="19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115" zoomScaleNormal="115" zoomScalePageLayoutView="0" workbookViewId="0" topLeftCell="A1">
      <selection activeCell="AE28" sqref="AE28"/>
    </sheetView>
  </sheetViews>
  <sheetFormatPr defaultColWidth="9.140625" defaultRowHeight="12.75"/>
  <cols>
    <col min="1" max="1" width="21.28125" style="10" customWidth="1"/>
    <col min="2" max="2" width="43.7109375" style="10" customWidth="1"/>
    <col min="3" max="3" width="12.57421875" style="11" customWidth="1"/>
    <col min="4" max="4" width="11.00390625" style="10" hidden="1" customWidth="1"/>
    <col min="5" max="5" width="10.00390625" style="10" hidden="1" customWidth="1"/>
    <col min="6" max="6" width="10.140625" style="10" hidden="1" customWidth="1"/>
    <col min="7" max="7" width="11.8515625" style="10" hidden="1" customWidth="1"/>
    <col min="8" max="8" width="12.7109375" style="10" hidden="1" customWidth="1"/>
    <col min="9" max="9" width="12.421875" style="10" hidden="1" customWidth="1"/>
    <col min="10" max="10" width="11.8515625" style="10" hidden="1" customWidth="1"/>
    <col min="11" max="11" width="10.7109375" style="10" hidden="1" customWidth="1"/>
    <col min="12" max="12" width="10.57421875" style="10" hidden="1" customWidth="1"/>
    <col min="13" max="13" width="10.421875" style="10" hidden="1" customWidth="1"/>
    <col min="14" max="14" width="10.28125" style="10" hidden="1" customWidth="1"/>
    <col min="15" max="15" width="10.140625" style="10" hidden="1" customWidth="1"/>
    <col min="16" max="16" width="13.28125" style="10" hidden="1" customWidth="1"/>
    <col min="17" max="17" width="11.00390625" style="10" hidden="1" customWidth="1"/>
    <col min="18" max="18" width="11.140625" style="10" hidden="1" customWidth="1"/>
    <col min="19" max="19" width="12.28125" style="10" hidden="1" customWidth="1"/>
    <col min="20" max="20" width="10.28125" style="10" customWidth="1"/>
    <col min="21" max="21" width="9.140625" style="11" customWidth="1"/>
    <col min="22" max="16384" width="9.140625" style="10" customWidth="1"/>
  </cols>
  <sheetData>
    <row r="1" spans="2:3" ht="12.75">
      <c r="B1" s="48" t="s">
        <v>20</v>
      </c>
      <c r="C1" s="48"/>
    </row>
    <row r="2" spans="2:3" ht="12.75">
      <c r="B2" s="48" t="s">
        <v>66</v>
      </c>
      <c r="C2" s="48"/>
    </row>
    <row r="3" spans="1:19" ht="18.75" customHeight="1">
      <c r="A3" s="49" t="s">
        <v>65</v>
      </c>
      <c r="B3" s="49"/>
      <c r="C3" s="4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3.5" customHeight="1">
      <c r="A4" s="49" t="s">
        <v>67</v>
      </c>
      <c r="B4" s="49"/>
      <c r="C4" s="4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3.5" customHeight="1">
      <c r="A5" s="49" t="s">
        <v>64</v>
      </c>
      <c r="B5" s="49"/>
      <c r="C5" s="4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8.75" customHeight="1">
      <c r="A6" s="50" t="s">
        <v>1</v>
      </c>
      <c r="B6" s="51" t="s">
        <v>2</v>
      </c>
      <c r="C6" s="52" t="s">
        <v>68</v>
      </c>
      <c r="D6" s="57" t="s">
        <v>19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</row>
    <row r="7" spans="1:19" ht="16.5" customHeight="1">
      <c r="A7" s="50"/>
      <c r="B7" s="51"/>
      <c r="C7" s="53"/>
      <c r="D7" s="60" t="s">
        <v>15</v>
      </c>
      <c r="E7" s="62" t="s">
        <v>3</v>
      </c>
      <c r="F7" s="62" t="s">
        <v>4</v>
      </c>
      <c r="G7" s="62" t="s">
        <v>5</v>
      </c>
      <c r="H7" s="60" t="s">
        <v>16</v>
      </c>
      <c r="I7" s="62" t="s">
        <v>6</v>
      </c>
      <c r="J7" s="62" t="s">
        <v>7</v>
      </c>
      <c r="K7" s="62" t="s">
        <v>8</v>
      </c>
      <c r="L7" s="60" t="s">
        <v>17</v>
      </c>
      <c r="M7" s="62" t="s">
        <v>14</v>
      </c>
      <c r="N7" s="62" t="s">
        <v>9</v>
      </c>
      <c r="O7" s="62" t="s">
        <v>10</v>
      </c>
      <c r="P7" s="60" t="s">
        <v>18</v>
      </c>
      <c r="Q7" s="62" t="s">
        <v>11</v>
      </c>
      <c r="R7" s="62" t="s">
        <v>12</v>
      </c>
      <c r="S7" s="55" t="s">
        <v>13</v>
      </c>
    </row>
    <row r="8" spans="1:19" ht="5.25" customHeight="1">
      <c r="A8" s="50"/>
      <c r="B8" s="51"/>
      <c r="C8" s="54"/>
      <c r="D8" s="61"/>
      <c r="E8" s="63"/>
      <c r="F8" s="63"/>
      <c r="G8" s="63"/>
      <c r="H8" s="61"/>
      <c r="I8" s="63"/>
      <c r="J8" s="63"/>
      <c r="K8" s="63"/>
      <c r="L8" s="61"/>
      <c r="M8" s="63"/>
      <c r="N8" s="63"/>
      <c r="O8" s="63"/>
      <c r="P8" s="61"/>
      <c r="Q8" s="63"/>
      <c r="R8" s="63"/>
      <c r="S8" s="56"/>
    </row>
    <row r="9" spans="1:21" s="15" customFormat="1" ht="12.75">
      <c r="A9" s="13">
        <v>1</v>
      </c>
      <c r="B9" s="14">
        <v>2</v>
      </c>
      <c r="C9" s="5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U9" s="16"/>
    </row>
    <row r="10" spans="1:21" s="18" customFormat="1" ht="18" customHeight="1">
      <c r="A10" s="44" t="s">
        <v>37</v>
      </c>
      <c r="B10" s="45"/>
      <c r="C10" s="6">
        <f>C12+C13+C14+C15+C16+C17+C18+C19+C20+C21</f>
        <v>146742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9"/>
      <c r="U10" s="19"/>
    </row>
    <row r="11" spans="1:21" s="18" customFormat="1" ht="25.5" customHeight="1" hidden="1">
      <c r="A11" s="20" t="s">
        <v>22</v>
      </c>
      <c r="B11" s="21" t="s">
        <v>21</v>
      </c>
      <c r="C11" s="7"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U11" s="19"/>
    </row>
    <row r="12" spans="1:21" s="26" customFormat="1" ht="53.25" customHeight="1">
      <c r="A12" s="22" t="s">
        <v>38</v>
      </c>
      <c r="B12" s="21" t="s">
        <v>32</v>
      </c>
      <c r="C12" s="8">
        <v>89.3</v>
      </c>
      <c r="D12" s="23">
        <f>E12+F12+G12</f>
        <v>0</v>
      </c>
      <c r="E12" s="23"/>
      <c r="F12" s="24"/>
      <c r="G12" s="24"/>
      <c r="H12" s="23">
        <f>I12+J12+K12</f>
        <v>0</v>
      </c>
      <c r="I12" s="24"/>
      <c r="J12" s="24"/>
      <c r="K12" s="23"/>
      <c r="L12" s="23">
        <f>M12+N12+O12</f>
        <v>47</v>
      </c>
      <c r="M12" s="23">
        <v>15</v>
      </c>
      <c r="N12" s="24">
        <v>15</v>
      </c>
      <c r="O12" s="24">
        <v>17</v>
      </c>
      <c r="P12" s="23">
        <f>Q12+R12+S12</f>
        <v>78</v>
      </c>
      <c r="Q12" s="24">
        <v>26</v>
      </c>
      <c r="R12" s="24">
        <v>26</v>
      </c>
      <c r="S12" s="24">
        <v>26</v>
      </c>
      <c r="T12" s="25"/>
      <c r="U12" s="25"/>
    </row>
    <row r="13" spans="1:21" s="26" customFormat="1" ht="65.25" customHeight="1">
      <c r="A13" s="22" t="s">
        <v>39</v>
      </c>
      <c r="B13" s="21" t="s">
        <v>33</v>
      </c>
      <c r="C13" s="8">
        <v>248.9</v>
      </c>
      <c r="D13" s="23">
        <f>E13+F13+G13</f>
        <v>0</v>
      </c>
      <c r="E13" s="23"/>
      <c r="F13" s="24"/>
      <c r="G13" s="24"/>
      <c r="H13" s="23">
        <f>I13+J13+K13</f>
        <v>0</v>
      </c>
      <c r="I13" s="24"/>
      <c r="J13" s="24"/>
      <c r="K13" s="24"/>
      <c r="L13" s="23">
        <f>M13+N13+O13</f>
        <v>0</v>
      </c>
      <c r="M13" s="24"/>
      <c r="N13" s="24"/>
      <c r="O13" s="24"/>
      <c r="P13" s="23">
        <f>Q13+R13+S13</f>
        <v>3</v>
      </c>
      <c r="Q13" s="24"/>
      <c r="R13" s="24"/>
      <c r="S13" s="24">
        <v>3</v>
      </c>
      <c r="U13" s="25"/>
    </row>
    <row r="14" spans="1:21" s="26" customFormat="1" ht="31.5" customHeight="1">
      <c r="A14" s="22" t="s">
        <v>40</v>
      </c>
      <c r="B14" s="21" t="s">
        <v>41</v>
      </c>
      <c r="C14" s="8">
        <v>76</v>
      </c>
      <c r="D14" s="23"/>
      <c r="E14" s="23"/>
      <c r="F14" s="24"/>
      <c r="G14" s="24"/>
      <c r="H14" s="23"/>
      <c r="I14" s="24"/>
      <c r="J14" s="24"/>
      <c r="K14" s="24"/>
      <c r="L14" s="23"/>
      <c r="M14" s="24"/>
      <c r="N14" s="24"/>
      <c r="O14" s="24"/>
      <c r="P14" s="23"/>
      <c r="Q14" s="24"/>
      <c r="R14" s="24"/>
      <c r="S14" s="24"/>
      <c r="U14" s="25"/>
    </row>
    <row r="15" spans="1:21" s="26" customFormat="1" ht="26.25" customHeight="1">
      <c r="A15" s="27" t="s">
        <v>42</v>
      </c>
      <c r="B15" s="28" t="s">
        <v>23</v>
      </c>
      <c r="C15" s="4">
        <v>5350.3</v>
      </c>
      <c r="D15" s="23"/>
      <c r="E15" s="23"/>
      <c r="F15" s="23"/>
      <c r="G15" s="23"/>
      <c r="H15" s="23"/>
      <c r="I15" s="23"/>
      <c r="J15" s="24"/>
      <c r="K15" s="24"/>
      <c r="L15" s="23"/>
      <c r="M15" s="24"/>
      <c r="N15" s="24"/>
      <c r="O15" s="24"/>
      <c r="P15" s="23"/>
      <c r="Q15" s="24"/>
      <c r="R15" s="24"/>
      <c r="S15" s="24"/>
      <c r="U15" s="25"/>
    </row>
    <row r="16" spans="1:21" s="26" customFormat="1" ht="25.5" customHeight="1">
      <c r="A16" s="1" t="s">
        <v>43</v>
      </c>
      <c r="B16" s="3" t="s">
        <v>44</v>
      </c>
      <c r="C16" s="4">
        <v>4722.6</v>
      </c>
      <c r="D16" s="29"/>
      <c r="E16" s="23"/>
      <c r="F16" s="23"/>
      <c r="G16" s="23"/>
      <c r="H16" s="23"/>
      <c r="I16" s="23"/>
      <c r="J16" s="24"/>
      <c r="K16" s="24"/>
      <c r="L16" s="23"/>
      <c r="M16" s="24"/>
      <c r="N16" s="24"/>
      <c r="O16" s="24"/>
      <c r="P16" s="23"/>
      <c r="Q16" s="24"/>
      <c r="R16" s="24"/>
      <c r="S16" s="24"/>
      <c r="U16" s="25"/>
    </row>
    <row r="17" spans="1:21" s="26" customFormat="1" ht="17.25" customHeight="1">
      <c r="A17" s="2" t="s">
        <v>45</v>
      </c>
      <c r="B17" s="3" t="s">
        <v>35</v>
      </c>
      <c r="C17" s="4">
        <v>13.6</v>
      </c>
      <c r="D17" s="29"/>
      <c r="E17" s="23"/>
      <c r="F17" s="23"/>
      <c r="G17" s="23"/>
      <c r="H17" s="23"/>
      <c r="I17" s="23"/>
      <c r="J17" s="24"/>
      <c r="K17" s="24"/>
      <c r="L17" s="23"/>
      <c r="M17" s="24"/>
      <c r="N17" s="24"/>
      <c r="O17" s="24"/>
      <c r="P17" s="23"/>
      <c r="Q17" s="24"/>
      <c r="R17" s="24"/>
      <c r="S17" s="24"/>
      <c r="U17" s="25"/>
    </row>
    <row r="18" spans="1:21" s="26" customFormat="1" ht="35.25" customHeight="1">
      <c r="A18" s="41" t="s">
        <v>46</v>
      </c>
      <c r="B18" s="42" t="s">
        <v>34</v>
      </c>
      <c r="C18" s="4">
        <v>5.5</v>
      </c>
      <c r="D18" s="23"/>
      <c r="E18" s="23"/>
      <c r="F18" s="23"/>
      <c r="G18" s="23"/>
      <c r="H18" s="23"/>
      <c r="I18" s="23"/>
      <c r="J18" s="24"/>
      <c r="K18" s="24"/>
      <c r="L18" s="23"/>
      <c r="M18" s="24"/>
      <c r="N18" s="24"/>
      <c r="O18" s="24"/>
      <c r="P18" s="23"/>
      <c r="Q18" s="24"/>
      <c r="R18" s="24"/>
      <c r="S18" s="24"/>
      <c r="U18" s="25"/>
    </row>
    <row r="19" spans="1:21" s="26" customFormat="1" ht="39.75" customHeight="1">
      <c r="A19" s="22" t="s">
        <v>47</v>
      </c>
      <c r="B19" s="21" t="s">
        <v>24</v>
      </c>
      <c r="C19" s="4">
        <v>297.3</v>
      </c>
      <c r="D19" s="30">
        <f>E19+F19+G19</f>
        <v>671</v>
      </c>
      <c r="E19" s="30">
        <v>224</v>
      </c>
      <c r="F19" s="30">
        <v>223</v>
      </c>
      <c r="G19" s="30">
        <v>224</v>
      </c>
      <c r="H19" s="30">
        <f>I19+J19+K19</f>
        <v>761</v>
      </c>
      <c r="I19" s="30">
        <v>254</v>
      </c>
      <c r="J19" s="30">
        <v>254</v>
      </c>
      <c r="K19" s="30">
        <v>253</v>
      </c>
      <c r="L19" s="30">
        <f>M19+N19+O19</f>
        <v>761</v>
      </c>
      <c r="M19" s="30">
        <v>254</v>
      </c>
      <c r="N19" s="30">
        <v>254</v>
      </c>
      <c r="O19" s="30">
        <v>253</v>
      </c>
      <c r="P19" s="30">
        <f>Q19+R19+S19</f>
        <v>673</v>
      </c>
      <c r="Q19" s="30">
        <v>224</v>
      </c>
      <c r="R19" s="30">
        <v>224</v>
      </c>
      <c r="S19" s="30">
        <v>225</v>
      </c>
      <c r="T19" s="25"/>
      <c r="U19" s="25"/>
    </row>
    <row r="20" spans="1:21" s="26" customFormat="1" ht="33.75" customHeight="1">
      <c r="A20" s="22" t="s">
        <v>48</v>
      </c>
      <c r="B20" s="21" t="s">
        <v>25</v>
      </c>
      <c r="C20" s="8">
        <v>11.5</v>
      </c>
      <c r="D20" s="30">
        <f>E20+F20+G20</f>
        <v>6434</v>
      </c>
      <c r="E20" s="30">
        <v>2144</v>
      </c>
      <c r="F20" s="30">
        <v>2145</v>
      </c>
      <c r="G20" s="30">
        <v>2145</v>
      </c>
      <c r="H20" s="30">
        <f>I20+J20+K20</f>
        <v>-3076.424</v>
      </c>
      <c r="I20" s="30">
        <v>-1045.67</v>
      </c>
      <c r="J20" s="30">
        <v>-985.094</v>
      </c>
      <c r="K20" s="30">
        <v>-1045.66</v>
      </c>
      <c r="L20" s="30">
        <f>M20+N20+O20</f>
        <v>1220.6390000000001</v>
      </c>
      <c r="M20" s="30">
        <v>336.225</v>
      </c>
      <c r="N20" s="30">
        <v>336.225</v>
      </c>
      <c r="O20" s="30">
        <v>548.189</v>
      </c>
      <c r="P20" s="30">
        <f>Q20+R20+S20</f>
        <v>2866</v>
      </c>
      <c r="Q20" s="30">
        <v>955</v>
      </c>
      <c r="R20" s="30">
        <v>955</v>
      </c>
      <c r="S20" s="30">
        <v>956</v>
      </c>
      <c r="T20" s="25"/>
      <c r="U20" s="25"/>
    </row>
    <row r="21" spans="1:21" s="26" customFormat="1" ht="27" customHeight="1">
      <c r="A21" s="22" t="s">
        <v>49</v>
      </c>
      <c r="B21" s="21" t="s">
        <v>26</v>
      </c>
      <c r="C21" s="8">
        <v>135927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U21" s="25"/>
    </row>
    <row r="22" spans="1:21" s="32" customFormat="1" ht="27.75" customHeight="1">
      <c r="A22" s="46" t="s">
        <v>36</v>
      </c>
      <c r="B22" s="47"/>
      <c r="C22" s="9">
        <f>C23+C24+C25+C26+C27+C28+C29+C30+C31+C32+C33+C34+C35</f>
        <v>3904.2999999999997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U22" s="33"/>
    </row>
    <row r="23" spans="1:21" s="26" customFormat="1" ht="54.75" customHeight="1">
      <c r="A23" s="39" t="s">
        <v>51</v>
      </c>
      <c r="B23" s="43" t="s">
        <v>50</v>
      </c>
      <c r="C23" s="8">
        <v>1945</v>
      </c>
      <c r="D23" s="23">
        <f aca="true" t="shared" si="0" ref="D23:D33">E23+F23+G23</f>
        <v>270</v>
      </c>
      <c r="E23" s="23">
        <v>90</v>
      </c>
      <c r="F23" s="23">
        <v>90</v>
      </c>
      <c r="G23" s="23">
        <v>90</v>
      </c>
      <c r="H23" s="23">
        <f aca="true" t="shared" si="1" ref="H23:H33">I23+J23+K23</f>
        <v>390</v>
      </c>
      <c r="I23" s="23">
        <v>130</v>
      </c>
      <c r="J23" s="23">
        <v>130</v>
      </c>
      <c r="K23" s="23">
        <v>130</v>
      </c>
      <c r="L23" s="23">
        <f aca="true" t="shared" si="2" ref="L23:L33">M23+N23+O23</f>
        <v>390</v>
      </c>
      <c r="M23" s="23">
        <v>130</v>
      </c>
      <c r="N23" s="23">
        <v>130</v>
      </c>
      <c r="O23" s="23">
        <v>130</v>
      </c>
      <c r="P23" s="23">
        <f aca="true" t="shared" si="3" ref="P23:P33">Q23+R23+S23</f>
        <v>343</v>
      </c>
      <c r="Q23" s="23">
        <v>75</v>
      </c>
      <c r="R23" s="23">
        <v>75</v>
      </c>
      <c r="S23" s="23">
        <v>193</v>
      </c>
      <c r="T23" s="25"/>
      <c r="U23" s="25"/>
    </row>
    <row r="24" spans="1:21" s="26" customFormat="1" ht="70.5" customHeight="1">
      <c r="A24" s="39" t="s">
        <v>69</v>
      </c>
      <c r="B24" s="43" t="s">
        <v>70</v>
      </c>
      <c r="C24" s="8">
        <v>0.1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  <c r="U24" s="25"/>
    </row>
    <row r="25" spans="1:21" s="26" customFormat="1" ht="42" customHeight="1">
      <c r="A25" s="22" t="s">
        <v>71</v>
      </c>
      <c r="B25" s="43" t="s">
        <v>52</v>
      </c>
      <c r="C25" s="8">
        <v>18.9</v>
      </c>
      <c r="D25" s="23">
        <f t="shared" si="0"/>
        <v>270</v>
      </c>
      <c r="E25" s="23">
        <v>90</v>
      </c>
      <c r="F25" s="23">
        <v>90</v>
      </c>
      <c r="G25" s="23">
        <v>90</v>
      </c>
      <c r="H25" s="23">
        <f t="shared" si="1"/>
        <v>390</v>
      </c>
      <c r="I25" s="23">
        <v>130</v>
      </c>
      <c r="J25" s="23">
        <v>130</v>
      </c>
      <c r="K25" s="23">
        <v>130</v>
      </c>
      <c r="L25" s="23">
        <f t="shared" si="2"/>
        <v>390</v>
      </c>
      <c r="M25" s="23">
        <v>130</v>
      </c>
      <c r="N25" s="23">
        <v>130</v>
      </c>
      <c r="O25" s="23">
        <v>130</v>
      </c>
      <c r="P25" s="23">
        <f t="shared" si="3"/>
        <v>343</v>
      </c>
      <c r="Q25" s="23">
        <v>75</v>
      </c>
      <c r="R25" s="23">
        <v>75</v>
      </c>
      <c r="S25" s="23">
        <v>193</v>
      </c>
      <c r="T25" s="25"/>
      <c r="U25" s="25"/>
    </row>
    <row r="26" spans="1:21" s="26" customFormat="1" ht="42" customHeight="1">
      <c r="A26" s="22" t="s">
        <v>72</v>
      </c>
      <c r="B26" s="35" t="s">
        <v>27</v>
      </c>
      <c r="C26" s="4">
        <v>843.9</v>
      </c>
      <c r="D26" s="29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5"/>
      <c r="U26" s="25"/>
    </row>
    <row r="27" spans="1:21" s="26" customFormat="1" ht="42" customHeight="1">
      <c r="A27" s="22" t="s">
        <v>73</v>
      </c>
      <c r="B27" s="35" t="s">
        <v>28</v>
      </c>
      <c r="C27" s="4">
        <v>4.4</v>
      </c>
      <c r="D27" s="29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5"/>
      <c r="U27" s="25"/>
    </row>
    <row r="28" spans="1:21" s="26" customFormat="1" ht="42" customHeight="1">
      <c r="A28" s="22" t="s">
        <v>74</v>
      </c>
      <c r="B28" s="35" t="s">
        <v>29</v>
      </c>
      <c r="C28" s="4">
        <v>872.2</v>
      </c>
      <c r="D28" s="29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5"/>
      <c r="U28" s="25"/>
    </row>
    <row r="29" spans="1:21" s="26" customFormat="1" ht="42" customHeight="1">
      <c r="A29" s="22" t="s">
        <v>75</v>
      </c>
      <c r="B29" s="35" t="s">
        <v>30</v>
      </c>
      <c r="C29" s="4">
        <v>-91.9</v>
      </c>
      <c r="D29" s="29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5"/>
      <c r="U29" s="25"/>
    </row>
    <row r="30" spans="1:21" s="26" customFormat="1" ht="23.25" customHeight="1">
      <c r="A30" s="39" t="s">
        <v>53</v>
      </c>
      <c r="B30" s="21" t="s">
        <v>31</v>
      </c>
      <c r="C30" s="4">
        <v>39.1</v>
      </c>
      <c r="D30" s="29">
        <f t="shared" si="0"/>
        <v>0</v>
      </c>
      <c r="E30" s="23"/>
      <c r="F30" s="23"/>
      <c r="G30" s="23"/>
      <c r="H30" s="23">
        <f t="shared" si="1"/>
        <v>1</v>
      </c>
      <c r="I30" s="23"/>
      <c r="J30" s="23"/>
      <c r="K30" s="23">
        <v>1</v>
      </c>
      <c r="L30" s="23">
        <f t="shared" si="2"/>
        <v>0</v>
      </c>
      <c r="M30" s="23"/>
      <c r="N30" s="23"/>
      <c r="O30" s="23"/>
      <c r="P30" s="23">
        <f t="shared" si="3"/>
        <v>0</v>
      </c>
      <c r="Q30" s="23"/>
      <c r="R30" s="23"/>
      <c r="S30" s="34">
        <v>0</v>
      </c>
      <c r="U30" s="25"/>
    </row>
    <row r="31" spans="1:21" s="26" customFormat="1" ht="38.25" customHeight="1">
      <c r="A31" s="22" t="s">
        <v>54</v>
      </c>
      <c r="B31" s="35" t="s">
        <v>55</v>
      </c>
      <c r="C31" s="4">
        <v>198.6</v>
      </c>
      <c r="D31" s="29">
        <f t="shared" si="0"/>
        <v>3</v>
      </c>
      <c r="E31" s="23">
        <v>1</v>
      </c>
      <c r="F31" s="24">
        <v>1</v>
      </c>
      <c r="G31" s="24">
        <v>1</v>
      </c>
      <c r="H31" s="23">
        <f t="shared" si="1"/>
        <v>2</v>
      </c>
      <c r="I31" s="24">
        <v>1</v>
      </c>
      <c r="J31" s="24">
        <v>1</v>
      </c>
      <c r="K31" s="24">
        <v>0</v>
      </c>
      <c r="L31" s="23">
        <f t="shared" si="2"/>
        <v>0</v>
      </c>
      <c r="M31" s="24"/>
      <c r="N31" s="24"/>
      <c r="O31" s="24"/>
      <c r="P31" s="23">
        <f t="shared" si="3"/>
        <v>0</v>
      </c>
      <c r="Q31" s="24"/>
      <c r="R31" s="24"/>
      <c r="S31" s="24"/>
      <c r="U31" s="25"/>
    </row>
    <row r="32" spans="1:21" s="26" customFormat="1" ht="24" customHeight="1">
      <c r="A32" s="22" t="s">
        <v>56</v>
      </c>
      <c r="B32" s="35" t="s">
        <v>57</v>
      </c>
      <c r="C32" s="4">
        <v>-0.2</v>
      </c>
      <c r="D32" s="29">
        <f t="shared" si="0"/>
        <v>3</v>
      </c>
      <c r="E32" s="23">
        <v>1</v>
      </c>
      <c r="F32" s="24">
        <v>1</v>
      </c>
      <c r="G32" s="24">
        <v>1</v>
      </c>
      <c r="H32" s="23">
        <f t="shared" si="1"/>
        <v>2</v>
      </c>
      <c r="I32" s="24">
        <v>1</v>
      </c>
      <c r="J32" s="24">
        <v>1</v>
      </c>
      <c r="K32" s="24">
        <v>0</v>
      </c>
      <c r="L32" s="23">
        <f t="shared" si="2"/>
        <v>0</v>
      </c>
      <c r="M32" s="24"/>
      <c r="N32" s="24"/>
      <c r="O32" s="24"/>
      <c r="P32" s="23">
        <f t="shared" si="3"/>
        <v>0</v>
      </c>
      <c r="Q32" s="24"/>
      <c r="R32" s="24"/>
      <c r="S32" s="24"/>
      <c r="T32" s="40"/>
      <c r="U32" s="25"/>
    </row>
    <row r="33" spans="1:21" s="26" customFormat="1" ht="27" customHeight="1">
      <c r="A33" s="22" t="s">
        <v>58</v>
      </c>
      <c r="B33" s="35" t="s">
        <v>59</v>
      </c>
      <c r="C33" s="4">
        <v>19.1</v>
      </c>
      <c r="D33" s="29">
        <f t="shared" si="0"/>
        <v>3</v>
      </c>
      <c r="E33" s="23">
        <v>1</v>
      </c>
      <c r="F33" s="24">
        <v>1</v>
      </c>
      <c r="G33" s="24">
        <v>1</v>
      </c>
      <c r="H33" s="23">
        <f t="shared" si="1"/>
        <v>2</v>
      </c>
      <c r="I33" s="24">
        <v>1</v>
      </c>
      <c r="J33" s="24">
        <v>1</v>
      </c>
      <c r="K33" s="24">
        <v>0</v>
      </c>
      <c r="L33" s="23">
        <f t="shared" si="2"/>
        <v>0</v>
      </c>
      <c r="M33" s="24"/>
      <c r="N33" s="24"/>
      <c r="O33" s="24"/>
      <c r="P33" s="23">
        <f t="shared" si="3"/>
        <v>0</v>
      </c>
      <c r="Q33" s="24"/>
      <c r="R33" s="24"/>
      <c r="S33" s="24"/>
      <c r="U33" s="25"/>
    </row>
    <row r="34" spans="1:21" s="26" customFormat="1" ht="35.25" customHeight="1">
      <c r="A34" s="22" t="s">
        <v>61</v>
      </c>
      <c r="B34" s="35" t="s">
        <v>60</v>
      </c>
      <c r="C34" s="4">
        <v>11.4</v>
      </c>
      <c r="D34" s="29"/>
      <c r="E34" s="23"/>
      <c r="F34" s="24"/>
      <c r="G34" s="24"/>
      <c r="H34" s="23"/>
      <c r="I34" s="24"/>
      <c r="J34" s="24"/>
      <c r="K34" s="24"/>
      <c r="L34" s="23"/>
      <c r="M34" s="24"/>
      <c r="N34" s="24"/>
      <c r="O34" s="24"/>
      <c r="P34" s="23"/>
      <c r="Q34" s="24"/>
      <c r="R34" s="24"/>
      <c r="S34" s="24"/>
      <c r="U34" s="25"/>
    </row>
    <row r="35" spans="1:21" s="26" customFormat="1" ht="39" customHeight="1">
      <c r="A35" s="22" t="s">
        <v>63</v>
      </c>
      <c r="B35" s="21" t="s">
        <v>62</v>
      </c>
      <c r="C35" s="8">
        <v>43.7</v>
      </c>
      <c r="D35" s="23">
        <f>E35+F35+G35</f>
        <v>270</v>
      </c>
      <c r="E35" s="23">
        <v>90</v>
      </c>
      <c r="F35" s="23">
        <v>90</v>
      </c>
      <c r="G35" s="23">
        <v>90</v>
      </c>
      <c r="H35" s="23">
        <f>I35+J35+K35</f>
        <v>390</v>
      </c>
      <c r="I35" s="23">
        <v>130</v>
      </c>
      <c r="J35" s="23">
        <v>130</v>
      </c>
      <c r="K35" s="23">
        <v>130</v>
      </c>
      <c r="L35" s="23">
        <f>M35+N35+O35</f>
        <v>390</v>
      </c>
      <c r="M35" s="23">
        <v>130</v>
      </c>
      <c r="N35" s="23">
        <v>130</v>
      </c>
      <c r="O35" s="23">
        <v>130</v>
      </c>
      <c r="P35" s="23">
        <f>Q35+R35+S35</f>
        <v>343</v>
      </c>
      <c r="Q35" s="23">
        <v>75</v>
      </c>
      <c r="R35" s="23">
        <v>75</v>
      </c>
      <c r="S35" s="23">
        <v>193</v>
      </c>
      <c r="T35" s="25"/>
      <c r="U35" s="25"/>
    </row>
    <row r="36" spans="1:21" s="26" customFormat="1" ht="26.25" customHeight="1">
      <c r="A36" s="24"/>
      <c r="B36" s="64" t="s">
        <v>0</v>
      </c>
      <c r="C36" s="65">
        <f>C22+C10</f>
        <v>150646.3</v>
      </c>
      <c r="D36" s="29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5"/>
      <c r="U36" s="25"/>
    </row>
    <row r="37" spans="4:21" s="26" customFormat="1" ht="69" customHeight="1">
      <c r="D37" s="29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5"/>
      <c r="U37" s="25"/>
    </row>
    <row r="38" spans="4:21" s="26" customFormat="1" ht="58.5" customHeight="1">
      <c r="D38" s="29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5"/>
      <c r="U38" s="25"/>
    </row>
    <row r="39" spans="4:21" s="26" customFormat="1" ht="63" customHeight="1">
      <c r="D39" s="29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5"/>
      <c r="U39" s="25"/>
    </row>
    <row r="40" spans="1:21" s="26" customFormat="1" ht="15" customHeight="1">
      <c r="A40" s="10"/>
      <c r="B40" s="10"/>
      <c r="C40" s="11"/>
      <c r="D40" s="36" t="e">
        <f>#REF!+#REF!+#REF!</f>
        <v>#REF!</v>
      </c>
      <c r="E40" s="36" t="e">
        <f>#REF!+#REF!+#REF!</f>
        <v>#REF!</v>
      </c>
      <c r="F40" s="36" t="e">
        <f>#REF!+#REF!+#REF!</f>
        <v>#REF!</v>
      </c>
      <c r="G40" s="36" t="e">
        <f>#REF!+#REF!+#REF!</f>
        <v>#REF!</v>
      </c>
      <c r="H40" s="36" t="e">
        <f>#REF!+#REF!+#REF!</f>
        <v>#REF!</v>
      </c>
      <c r="I40" s="36" t="e">
        <f>#REF!+#REF!+#REF!</f>
        <v>#REF!</v>
      </c>
      <c r="J40" s="36" t="e">
        <f>#REF!+#REF!+#REF!</f>
        <v>#REF!</v>
      </c>
      <c r="K40" s="36" t="e">
        <f>#REF!+#REF!+#REF!</f>
        <v>#REF!</v>
      </c>
      <c r="L40" s="36" t="e">
        <f>#REF!+#REF!+#REF!</f>
        <v>#REF!</v>
      </c>
      <c r="M40" s="36" t="e">
        <f>#REF!+#REF!+#REF!</f>
        <v>#REF!</v>
      </c>
      <c r="N40" s="36" t="e">
        <f>#REF!+#REF!+#REF!</f>
        <v>#REF!</v>
      </c>
      <c r="O40" s="36" t="e">
        <f>#REF!+#REF!+#REF!</f>
        <v>#REF!</v>
      </c>
      <c r="P40" s="36" t="e">
        <f>#REF!+#REF!+#REF!</f>
        <v>#REF!</v>
      </c>
      <c r="Q40" s="36" t="e">
        <f>#REF!+#REF!+#REF!</f>
        <v>#REF!</v>
      </c>
      <c r="R40" s="36" t="e">
        <f>#REF!+#REF!+#REF!</f>
        <v>#REF!</v>
      </c>
      <c r="S40" s="36" t="e">
        <f>#REF!+#REF!+#REF!</f>
        <v>#REF!</v>
      </c>
      <c r="T40" s="25"/>
      <c r="U40" s="25"/>
    </row>
    <row r="42" ht="12.75">
      <c r="B42" s="37"/>
    </row>
    <row r="43" spans="2:7" ht="12.75">
      <c r="B43" s="37"/>
      <c r="G43" s="38"/>
    </row>
    <row r="44" ht="12.75">
      <c r="B44" s="37"/>
    </row>
    <row r="45" ht="12.75">
      <c r="B45" s="37"/>
    </row>
    <row r="46" ht="12.75">
      <c r="B46" s="37"/>
    </row>
    <row r="47" ht="12.75">
      <c r="B47" s="37"/>
    </row>
    <row r="48" ht="12.75">
      <c r="B48" s="37"/>
    </row>
    <row r="49" ht="12.75">
      <c r="B49" s="37"/>
    </row>
    <row r="50" ht="12.75">
      <c r="B50" s="37"/>
    </row>
    <row r="51" ht="12.75">
      <c r="B51" s="37"/>
    </row>
    <row r="52" ht="12.75">
      <c r="B52" s="37"/>
    </row>
    <row r="53" ht="12.75">
      <c r="B53" s="37"/>
    </row>
    <row r="54" ht="12.75">
      <c r="B54" s="37"/>
    </row>
  </sheetData>
  <sheetProtection/>
  <mergeCells count="27">
    <mergeCell ref="L7:L8"/>
    <mergeCell ref="M7:M8"/>
    <mergeCell ref="N7:N8"/>
    <mergeCell ref="G7:G8"/>
    <mergeCell ref="H7:H8"/>
    <mergeCell ref="I7:I8"/>
    <mergeCell ref="J7:J8"/>
    <mergeCell ref="S7:S8"/>
    <mergeCell ref="D6:S6"/>
    <mergeCell ref="D7:D8"/>
    <mergeCell ref="E7:E8"/>
    <mergeCell ref="F7:F8"/>
    <mergeCell ref="O7:O8"/>
    <mergeCell ref="P7:P8"/>
    <mergeCell ref="Q7:Q8"/>
    <mergeCell ref="R7:R8"/>
    <mergeCell ref="K7:K8"/>
    <mergeCell ref="A10:B10"/>
    <mergeCell ref="A22:B22"/>
    <mergeCell ref="B1:C1"/>
    <mergeCell ref="B2:C2"/>
    <mergeCell ref="A3:C3"/>
    <mergeCell ref="A6:A8"/>
    <mergeCell ref="B6:B8"/>
    <mergeCell ref="C6:C8"/>
    <mergeCell ref="A5:C5"/>
    <mergeCell ref="A4:C4"/>
  </mergeCells>
  <printOptions/>
  <pageMargins left="0.5905511811023623" right="0.11811023622047245" top="0.5905511811023623" bottom="0.3937007874015748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</cp:lastModifiedBy>
  <cp:lastPrinted>2022-04-01T08:03:55Z</cp:lastPrinted>
  <dcterms:created xsi:type="dcterms:W3CDTF">1996-10-08T23:32:33Z</dcterms:created>
  <dcterms:modified xsi:type="dcterms:W3CDTF">2024-02-19T10:27:08Z</dcterms:modified>
  <cp:category/>
  <cp:version/>
  <cp:contentType/>
  <cp:contentStatus/>
</cp:coreProperties>
</file>