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Приложение №1" sheetId="2" r:id="rId1"/>
  </sheets>
  <definedNames>
    <definedName name="_xlnm._FilterDatabase" localSheetId="0" hidden="1">'Приложение №1'!$A$13:$IU$89</definedName>
    <definedName name="_xlnm.Print_Titles" localSheetId="0">'Приложение №1'!$11:$13</definedName>
    <definedName name="_xlnm.Print_Area" localSheetId="0">'Приложение №1'!$A$1:$E$89</definedName>
  </definedNames>
  <calcPr calcId="145621"/>
</workbook>
</file>

<file path=xl/calcChain.xml><?xml version="1.0" encoding="utf-8"?>
<calcChain xmlns="http://schemas.openxmlformats.org/spreadsheetml/2006/main">
  <c r="E70" i="2" l="1"/>
  <c r="E71" i="2"/>
  <c r="C79" i="2" l="1"/>
  <c r="E69" i="2" l="1"/>
  <c r="D71" i="2"/>
  <c r="E86" i="2"/>
  <c r="D86" i="2"/>
  <c r="C71" i="2"/>
  <c r="C86" i="2"/>
  <c r="C70" i="2" l="1"/>
  <c r="C69" i="2" s="1"/>
  <c r="E55" i="2"/>
  <c r="D55" i="2"/>
  <c r="E51" i="2"/>
  <c r="E50" i="2" s="1"/>
  <c r="D51" i="2"/>
  <c r="D50" i="2" s="1"/>
  <c r="E47" i="2"/>
  <c r="D47" i="2"/>
  <c r="C47" i="2"/>
  <c r="D89" i="2" l="1"/>
  <c r="E14" i="2"/>
  <c r="E89" i="2" s="1"/>
  <c r="C55" i="2" l="1"/>
  <c r="C53" i="2"/>
  <c r="C51" i="2"/>
  <c r="C89" i="2" l="1"/>
</calcChain>
</file>

<file path=xl/sharedStrings.xml><?xml version="1.0" encoding="utf-8"?>
<sst xmlns="http://schemas.openxmlformats.org/spreadsheetml/2006/main" count="164" uniqueCount="159">
  <si>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</si>
  <si>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</si>
  <si>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</si>
  <si>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</si>
  <si>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</si>
  <si>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</si>
  <si>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</si>
  <si>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</si>
  <si>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</si>
  <si>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</si>
  <si>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000 2 02 15002 05 0000 151</t>
  </si>
  <si>
    <t>000 2 02 19999 05 0000 151</t>
  </si>
  <si>
    <t>Прочие дотации  бюджетам муниципальных районов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</si>
  <si>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</si>
  <si>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</si>
  <si>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000 2 02 20051 05 0000 151</t>
  </si>
  <si>
    <t>000 2 02 20077 05 0000 151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</si>
  <si>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</si>
  <si>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</si>
  <si>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</si>
  <si>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Дотации  бюджетам муниципальных районов на поддержку мер по обеспечению сбалансированности бюджетов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</si>
  <si>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</si>
  <si>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</si>
  <si>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</si>
  <si>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</si>
  <si>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</si>
  <si>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</si>
  <si>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</si>
  <si>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</si>
  <si>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</si>
  <si>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</si>
  <si>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</si>
  <si>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</si>
  <si>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</si>
  <si>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</si>
  <si>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</si>
  <si>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</si>
  <si>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</si>
  <si>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</si>
  <si>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</si>
  <si>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</si>
  <si>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</si>
  <si>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</si>
  <si>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000 1 05 00000 00 0000 000</t>
  </si>
  <si>
    <t>НАЛОГИ НА СОВОКУПНЫЙ ДОХОД</t>
  </si>
  <si>
    <t>000 1 05 03000 01 0000 110</t>
  </si>
  <si>
    <t xml:space="preserve">Единый  сельскохозяйственный налог 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</si>
  <si>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</si>
  <si>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</si>
  <si>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</si>
  <si>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</si>
  <si>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</si>
  <si>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</si>
  <si>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</si>
  <si>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</si>
  <si>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</si>
  <si>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</si>
  <si>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</si>
  <si>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</si>
  <si>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</si>
  <si>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</si>
  <si>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</si>
  <si>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</si>
  <si>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</si>
  <si>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</si>
  <si>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</si>
  <si>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</si>
  <si>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</si>
  <si>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</si>
  <si>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000 1 14 02000 00 0000 000</t>
  </si>
  <si>
    <t>000 1 14 06000 00 0000 430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</si>
  <si>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</si>
  <si>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</si>
  <si>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</si>
  <si>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</si>
  <si>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</si>
  <si>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</si>
  <si>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</si>
  <si>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</si>
  <si>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</si>
  <si>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</si>
  <si>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</si>
  <si>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</si>
  <si>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</si>
  <si>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</si>
  <si>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</si>
  <si>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</si>
  <si>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</si>
  <si>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</si>
  <si>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ИТОГО ДОХОДОВ</t>
  </si>
  <si>
    <t>Приложение № 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</si>
  <si>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</si>
  <si>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</si>
  <si>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</si>
  <si>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</si>
  <si>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</si>
  <si>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</si>
  <si>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000 2 02 10000 00 0000 150</t>
  </si>
  <si>
    <t>000 2 02 30000 00 0000 150</t>
  </si>
  <si>
    <t>000 2 02 40000 00 0000 150</t>
  </si>
  <si>
    <t>к Решению Совета депутатов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</si>
  <si>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</si>
  <si>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</si>
  <si>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</si>
  <si>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</si>
  <si>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</si>
  <si>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</si>
  <si>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</si>
  <si>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000 1 11 05035 10 0000 120</t>
  </si>
  <si>
    <t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</si>
  <si>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000 1 11 05075 10 0000 120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</si>
  <si>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</si>
  <si>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</si>
  <si>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</si>
  <si>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</si>
  <si>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000 1 13 02995 10 0000 130</t>
  </si>
  <si>
    <t>Прочие доходы от компенсации затрат бюджетов сельских поселений</t>
  </si>
  <si>
    <t>Доходы от продажи квартир, находящихся в собственности  сельских поселений</t>
  </si>
  <si>
    <t>000 1 14 01050 10 0000 410</t>
  </si>
  <si>
    <t>000 1 14 02053 10 0000 410</t>
  </si>
  <si>
    <t>000 1 14 06025 10 0000 430</t>
  </si>
  <si>
    <t>ПРОЧИЕ НЕНАЛОГОВЫЕ ДОХОДЫ</t>
  </si>
  <si>
    <t>000 1 17 00000 00 0000 000</t>
  </si>
  <si>
    <t>000 1 17 01050 10 0000 180</t>
  </si>
  <si>
    <t>Невыясненные поступления, зачисляемые в бюджеты сельских поселений</t>
  </si>
  <si>
    <t>000 1 17 05050 10 0000 180</t>
  </si>
  <si>
    <t>Прочие неналоговые доходы бюджетов сельских поселений</t>
  </si>
  <si>
    <t>000 2 02 15001 10 0000 150</t>
  </si>
  <si>
    <t>000 2 02 15002 10 0000 150</t>
  </si>
  <si>
    <t>Субвенции бюджетам сельских поселений на выполнения передаваемых полномочий субъектов Российской Федерации</t>
  </si>
  <si>
    <t>000 2 02 30024 10 0000 150</t>
  </si>
  <si>
    <t>000 2 02 35118 10 0000 150</t>
  </si>
  <si>
    <t>000 2 02 35930 10 0000 150</t>
  </si>
  <si>
    <t>Межбюджетные трансферты, передаваемые бюджетам сельских поселений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</si>
  <si>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</si>
  <si>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</si>
  <si>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</si>
  <si>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>Субвенции бюджетам сельских поселений на государственную регистрацию актов гражданского состояния</t>
  </si>
  <si>
    <t>Субвенции бюджетам сельских поселений на осуществление первичного воинского учета на территориях, где отсутствуют военные комиссариаты</t>
  </si>
  <si>
    <t>Дотации бюджетам сельских поселений на поддержку мер по обеспечению сбалансированности бюджетов</t>
  </si>
  <si>
    <t>Дотации бюджетам сельских поселений на выравнивание бюджетной обеспеченности</t>
  </si>
  <si>
    <t>Доходы бюджета  поселения на 2020-2022 годы</t>
  </si>
  <si>
    <t>Транспортный налог</t>
  </si>
  <si>
    <t>Транспортный налог с организаций</t>
  </si>
  <si>
    <t>Транспортный налог с физических лиц</t>
  </si>
  <si>
    <t>000 1 06 04000 02 0000 110</t>
  </si>
  <si>
    <t>000 1 06 04011 02 0000 110</t>
  </si>
  <si>
    <t>000 1 06 04012 02 0000 110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</si>
  <si>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</si>
  <si>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</si>
  <si>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000 2 02 20000 00 0000 150</t>
  </si>
  <si>
    <t>Доходы  от реализации 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</si>
  <si>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000 2 02 29999 10 0000 150</t>
  </si>
  <si>
    <t>000 1 05 03010 01 0000 110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</si>
  <si>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</si>
  <si>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
Доходы от сдачи в аренду имущества, составляющего казну сельских поселений (за исключением земельных участков)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</si>
  <si>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</si>
  <si>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от 18.12.2019  № 74</t>
  </si>
  <si>
    <t>от 04.02.2020 г.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</si>
</sst>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000\.0\.00\.00000\.00\.0000\.000"/>
    <numFmt numFmtId="166" formatCode="0.00000"/>
    <numFmt numFmtId="167" formatCode="#,##0.0"/>
    <numFmt numFmtId="168" formatCode="#,##0.0&quot;р.&quot;"/>
    <numFmt numFmtId="169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2" fillId="0" borderId="1" xfId="0" applyFont="1" applyBorder="1" applyAlignment="1">
      <alignment horizontal="center"/>
    </xf>
    <xf numFmtId="49" fontId="2" fillId="2" borderId="1" xfId="2" applyNumberFormat="1" applyFont="1" applyFill="1" applyBorder="1" applyAlignment="1" applyProtection="1">
      <alignment horizontal="center" wrapText="1"/>
      <protection hidden="1"/>
    </xf>
    <xf numFmtId="0" fontId="2" fillId="2" borderId="1" xfId="2" applyNumberFormat="1" applyFont="1" applyFill="1" applyBorder="1" applyAlignment="1" applyProtection="1">
      <alignment vertical="top" wrapText="1"/>
      <protection hidden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7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166" fontId="9" fillId="0" borderId="6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2" borderId="1" xfId="2" applyNumberFormat="1" applyFont="1" applyFill="1" applyBorder="1" applyAlignment="1" applyProtection="1">
      <alignment horizontal="left" wrapText="1"/>
      <protection hidden="1"/>
    </xf>
    <xf numFmtId="166" fontId="2" fillId="2" borderId="1" xfId="2" applyNumberFormat="1" applyFont="1" applyFill="1" applyBorder="1" applyAlignment="1" applyProtection="1">
      <alignment horizontal="left" wrapText="1"/>
      <protection hidden="1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vertical="top" wrapText="1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0" fontId="2" fillId="0" borderId="0" xfId="1" applyFont="1"/>
    <xf numFmtId="167" fontId="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2" borderId="1" xfId="0" applyNumberFormat="1" applyFont="1" applyFill="1" applyBorder="1"/>
    <xf numFmtId="167" fontId="2" fillId="2" borderId="1" xfId="0" applyNumberFormat="1" applyFont="1" applyFill="1" applyBorder="1"/>
    <xf numFmtId="167" fontId="2" fillId="0" borderId="1" xfId="1" applyNumberFormat="1" applyFont="1" applyFill="1" applyBorder="1" applyAlignment="1" applyProtection="1">
      <alignment horizontal="right" vertical="top"/>
      <protection hidden="1"/>
    </xf>
    <xf numFmtId="167" fontId="3" fillId="0" borderId="1" xfId="0" applyNumberFormat="1" applyFont="1" applyFill="1" applyBorder="1"/>
    <xf numFmtId="167" fontId="2" fillId="0" borderId="1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 applyProtection="1">
      <alignment horizontal="right" wrapText="1"/>
      <protection hidden="1"/>
    </xf>
    <xf numFmtId="49" fontId="2" fillId="2" borderId="1" xfId="2" applyNumberFormat="1" applyFont="1" applyFill="1" applyBorder="1" applyAlignment="1" applyProtection="1">
      <alignment horizontal="right" wrapText="1"/>
      <protection hidden="1"/>
    </xf>
    <xf numFmtId="0" fontId="2" fillId="2" borderId="1" xfId="0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3" fillId="2" borderId="1" xfId="2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2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>
      <alignment vertical="center"/>
    </xf>
    <xf numFmtId="167" fontId="10" fillId="0" borderId="1" xfId="0" applyNumberFormat="1" applyFont="1" applyFill="1" applyBorder="1"/>
    <xf numFmtId="164" fontId="2" fillId="0" borderId="3" xfId="1" applyNumberFormat="1" applyFont="1" applyFill="1" applyBorder="1" applyAlignment="1" applyProtection="1">
      <alignment horizontal="right" wrapText="1"/>
      <protection hidden="1"/>
    </xf>
    <xf numFmtId="167" fontId="2" fillId="0" borderId="1" xfId="0" applyNumberFormat="1" applyFont="1" applyFill="1" applyBorder="1" applyAlignment="1"/>
    <xf numFmtId="164" fontId="10" fillId="0" borderId="3" xfId="1" applyNumberFormat="1" applyFont="1" applyFill="1" applyBorder="1" applyAlignment="1" applyProtection="1">
      <alignment horizontal="right" vertical="center" wrapText="1"/>
      <protection hidden="1"/>
    </xf>
    <xf numFmtId="168" fontId="1" fillId="0" borderId="0" xfId="1" applyNumberFormat="1"/>
    <xf numFmtId="0" fontId="11" fillId="3" borderId="0" xfId="0" applyFont="1" applyFill="1" applyAlignment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righ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3" fillId="2" borderId="1" xfId="2" applyNumberFormat="1" applyFont="1" applyFill="1" applyBorder="1" applyAlignment="1" applyProtection="1">
      <alignment vertical="top" wrapText="1"/>
      <protection hidden="1"/>
    </xf>
    <xf numFmtId="49" fontId="3" fillId="0" borderId="1" xfId="2" applyNumberFormat="1" applyFont="1" applyFill="1" applyBorder="1" applyAlignment="1" applyProtection="1">
      <alignment horizontal="center" wrapText="1"/>
      <protection hidden="1"/>
    </xf>
    <xf numFmtId="0" fontId="3" fillId="0" borderId="1" xfId="2" applyNumberFormat="1" applyFont="1" applyFill="1" applyBorder="1" applyAlignment="1" applyProtection="1">
      <alignment wrapText="1"/>
      <protection hidden="1"/>
    </xf>
    <xf numFmtId="49" fontId="2" fillId="0" borderId="1" xfId="2" applyNumberFormat="1" applyFont="1" applyFill="1" applyBorder="1" applyAlignment="1" applyProtection="1">
      <alignment horizontal="center" wrapText="1"/>
      <protection hidden="1"/>
    </xf>
    <xf numFmtId="0" fontId="2" fillId="0" borderId="1" xfId="2" applyNumberFormat="1" applyFont="1" applyFill="1" applyBorder="1" applyAlignment="1" applyProtection="1">
      <alignment horizontal="left" wrapText="1"/>
      <protection hidden="1"/>
    </xf>
    <xf numFmtId="169" fontId="1" fillId="0" borderId="0" xfId="1" applyNumberFormat="1"/>
    <xf numFmtId="0" fontId="2" fillId="0" borderId="3" xfId="0" applyFont="1" applyFill="1" applyBorder="1" applyAlignment="1">
      <alignment wrapText="1"/>
    </xf>
    <xf numFmtId="0" fontId="13" fillId="0" borderId="0" xfId="1" applyFont="1"/>
    <xf numFmtId="0" fontId="13" fillId="0" borderId="0" xfId="1" applyNumberFormat="1" applyFont="1" applyFill="1" applyBorder="1" applyAlignment="1" applyProtection="1">
      <alignment horizontal="right" vertical="center"/>
      <protection hidden="1"/>
    </xf>
    <xf numFmtId="0" fontId="13" fillId="0" borderId="0" xfId="1" applyNumberFormat="1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3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99"/>
  <sheetViews>
    <sheetView showGridLines="0" tabSelected="1" view="pageBreakPreview" zoomScaleSheetLayoutView="100" workbookViewId="0">
      <selection activeCell="D3" sqref="D3:E3"/>
    </sheetView>
  </sheetViews>
  <sheetFormatPr defaultColWidth="9.140625" defaultRowHeight="15" x14ac:dyDescent="0.25"/>
  <cols>
    <col min="1" max="1" width="27.85546875" style="49" customWidth="1"/>
    <col min="2" max="2" width="54.7109375" style="40" customWidth="1"/>
    <col min="3" max="3" width="16.28515625" style="40" customWidth="1"/>
    <col min="4" max="4" width="13.7109375" style="1" customWidth="1"/>
    <col min="5" max="5" width="16" style="1" customWidth="1"/>
    <col min="6" max="6" width="13.28515625" style="1" customWidth="1"/>
    <col min="7" max="251" width="9.140625" style="1" customWidth="1"/>
    <col min="252" max="16384" width="9.140625" style="1"/>
  </cols>
  <sheetData>
    <row r="1" spans="1:5" ht="15.75" x14ac:dyDescent="0.25">
      <c r="D1" s="86" t="s">
        <v>90</v>
      </c>
      <c r="E1" s="86"/>
    </row>
    <row r="2" spans="1:5" ht="15.75" x14ac:dyDescent="0.25">
      <c r="D2" s="84" t="s">
        <v>100</v>
      </c>
      <c r="E2" s="84"/>
    </row>
    <row r="3" spans="1:5" ht="15.75" x14ac:dyDescent="0.25">
      <c r="D3" s="95" t="s">
        <v>158</v>
      </c>
      <c r="E3" s="96"/>
    </row>
    <row r="4" spans="1:5" ht="15.75" x14ac:dyDescent="0.25">
      <c r="D4" s="86" t="s">
        <v>90</v>
      </c>
      <c r="E4" s="86"/>
    </row>
    <row r="5" spans="1:5" ht="15.75" x14ac:dyDescent="0.25">
      <c r="D5" s="89" t="s">
        <v>100</v>
      </c>
      <c r="E5" s="89"/>
    </row>
    <row r="6" spans="1:5" ht="15.75" x14ac:dyDescent="0.25">
      <c r="D6" s="85"/>
      <c r="E6" s="85" t="s">
        <v>157</v>
      </c>
    </row>
    <row r="7" spans="1:5" x14ac:dyDescent="0.25">
      <c r="B7" s="62"/>
      <c r="C7" s="62"/>
    </row>
    <row r="8" spans="1:5" ht="18" customHeight="1" x14ac:dyDescent="0.2">
      <c r="A8" s="90" t="s">
        <v>141</v>
      </c>
      <c r="B8" s="90"/>
      <c r="C8" s="90"/>
      <c r="D8" s="2"/>
    </row>
    <row r="9" spans="1:5" x14ac:dyDescent="0.2">
      <c r="A9" s="91"/>
      <c r="B9" s="92"/>
      <c r="C9" s="92"/>
      <c r="D9" s="2"/>
    </row>
    <row r="10" spans="1:5" ht="14.25" customHeight="1" x14ac:dyDescent="0.25">
      <c r="A10" s="50"/>
      <c r="B10" s="11"/>
      <c r="D10" s="2"/>
      <c r="E10" s="10" t="s">
        <v>7</v>
      </c>
    </row>
    <row r="11" spans="1:5" ht="15" customHeight="1" x14ac:dyDescent="0.2">
      <c r="A11" s="93" t="s">
        <v>6</v>
      </c>
      <c r="B11" s="94" t="s">
        <v>5</v>
      </c>
      <c r="C11" s="9" t="s">
        <v>4</v>
      </c>
      <c r="D11" s="9" t="s">
        <v>4</v>
      </c>
      <c r="E11" s="9" t="s">
        <v>4</v>
      </c>
    </row>
    <row r="12" spans="1:5" ht="17.25" customHeight="1" x14ac:dyDescent="0.2">
      <c r="A12" s="93"/>
      <c r="B12" s="94"/>
      <c r="C12" s="8">
        <v>2020</v>
      </c>
      <c r="D12" s="8">
        <v>2021</v>
      </c>
      <c r="E12" s="8">
        <v>2022</v>
      </c>
    </row>
    <row r="13" spans="1:5" ht="16.5" customHeight="1" x14ac:dyDescent="0.2">
      <c r="A13" s="51">
        <v>1</v>
      </c>
      <c r="B13" s="7">
        <v>2</v>
      </c>
      <c r="C13" s="7">
        <v>3</v>
      </c>
      <c r="D13" s="7">
        <v>3</v>
      </c>
      <c r="E13" s="7">
        <v>3</v>
      </c>
    </row>
    <row r="14" spans="1:5" ht="14.25" x14ac:dyDescent="0.2">
      <c r="A14" s="52" t="s">
        <v>23</v>
      </c>
      <c r="B14" s="36" t="s">
        <v>24</v>
      </c>
      <c r="C14" s="41">
        <v>3484</v>
      </c>
      <c r="D14" s="41">
        <v>3468</v>
      </c>
      <c r="E14" s="41">
        <f>E15+E21+E26+E29+E38+E42+E47+E50</f>
        <v>3768</v>
      </c>
    </row>
    <row r="15" spans="1:5" ht="14.25" x14ac:dyDescent="0.2">
      <c r="A15" s="52" t="s">
        <v>25</v>
      </c>
      <c r="B15" s="36" t="s">
        <v>26</v>
      </c>
      <c r="C15" s="41">
        <v>2000</v>
      </c>
      <c r="D15" s="41">
        <v>2200</v>
      </c>
      <c r="E15" s="41">
        <v>2500</v>
      </c>
    </row>
    <row r="16" spans="1:5" x14ac:dyDescent="0.25">
      <c r="A16" s="53" t="s">
        <v>27</v>
      </c>
      <c r="B16" s="34" t="s">
        <v>28</v>
      </c>
      <c r="C16" s="42">
        <v>2000</v>
      </c>
      <c r="D16" s="42">
        <v>2200</v>
      </c>
      <c r="E16" s="42">
        <v>2500</v>
      </c>
    </row>
    <row r="17" spans="1:5" ht="75" x14ac:dyDescent="0.25">
      <c r="A17" s="54" t="s">
        <v>29</v>
      </c>
      <c r="B17" s="34" t="s">
        <v>30</v>
      </c>
      <c r="C17" s="43">
        <v>2000</v>
      </c>
      <c r="D17" s="43">
        <v>2200</v>
      </c>
      <c r="E17" s="43">
        <v>2500</v>
      </c>
    </row>
    <row r="18" spans="1:5" ht="120" x14ac:dyDescent="0.25">
      <c r="A18" s="54" t="s">
        <v>31</v>
      </c>
      <c r="B18" s="37" t="s">
        <v>32</v>
      </c>
      <c r="C18" s="43">
        <v>0</v>
      </c>
      <c r="D18" s="43">
        <v>0</v>
      </c>
      <c r="E18" s="43">
        <v>0</v>
      </c>
    </row>
    <row r="19" spans="1:5" ht="45" x14ac:dyDescent="0.25">
      <c r="A19" s="54" t="s">
        <v>33</v>
      </c>
      <c r="B19" s="37" t="s">
        <v>34</v>
      </c>
      <c r="C19" s="43">
        <v>0</v>
      </c>
      <c r="D19" s="43">
        <v>0</v>
      </c>
      <c r="E19" s="43">
        <v>0</v>
      </c>
    </row>
    <row r="20" spans="1:5" ht="90" x14ac:dyDescent="0.25">
      <c r="A20" s="55" t="s">
        <v>35</v>
      </c>
      <c r="B20" s="34" t="s">
        <v>91</v>
      </c>
      <c r="C20" s="43">
        <v>0</v>
      </c>
      <c r="D20" s="43">
        <v>0</v>
      </c>
      <c r="E20" s="43">
        <v>0</v>
      </c>
    </row>
    <row r="21" spans="1:5" ht="42.75" x14ac:dyDescent="0.2">
      <c r="A21" s="52" t="s">
        <v>36</v>
      </c>
      <c r="B21" s="36" t="s">
        <v>37</v>
      </c>
      <c r="C21" s="44">
        <v>1018</v>
      </c>
      <c r="D21" s="44">
        <v>1018</v>
      </c>
      <c r="E21" s="44">
        <v>1018</v>
      </c>
    </row>
    <row r="22" spans="1:5" ht="30" x14ac:dyDescent="0.25">
      <c r="A22" s="53" t="s">
        <v>38</v>
      </c>
      <c r="B22" s="34" t="s">
        <v>39</v>
      </c>
      <c r="C22" s="45">
        <v>1018</v>
      </c>
      <c r="D22" s="45">
        <v>1018</v>
      </c>
      <c r="E22" s="45">
        <v>1018</v>
      </c>
    </row>
    <row r="23" spans="1:5" ht="80.25" customHeight="1" x14ac:dyDescent="0.25">
      <c r="A23" s="53" t="s">
        <v>40</v>
      </c>
      <c r="B23" s="34" t="s">
        <v>92</v>
      </c>
      <c r="C23" s="46">
        <v>351</v>
      </c>
      <c r="D23" s="46">
        <v>351</v>
      </c>
      <c r="E23" s="46">
        <v>351</v>
      </c>
    </row>
    <row r="24" spans="1:5" ht="94.5" customHeight="1" x14ac:dyDescent="0.25">
      <c r="A24" s="53" t="s">
        <v>41</v>
      </c>
      <c r="B24" s="34" t="s">
        <v>93</v>
      </c>
      <c r="C24" s="46">
        <v>3</v>
      </c>
      <c r="D24" s="46">
        <v>3</v>
      </c>
      <c r="E24" s="46">
        <v>3</v>
      </c>
    </row>
    <row r="25" spans="1:5" ht="78.75" customHeight="1" x14ac:dyDescent="0.25">
      <c r="A25" s="53" t="s">
        <v>42</v>
      </c>
      <c r="B25" s="34" t="s">
        <v>94</v>
      </c>
      <c r="C25" s="46">
        <v>664</v>
      </c>
      <c r="D25" s="46">
        <v>664</v>
      </c>
      <c r="E25" s="46">
        <v>664</v>
      </c>
    </row>
    <row r="26" spans="1:5" ht="14.25" x14ac:dyDescent="0.2">
      <c r="A26" s="52" t="s">
        <v>43</v>
      </c>
      <c r="B26" s="36" t="s">
        <v>44</v>
      </c>
      <c r="C26" s="47">
        <v>20</v>
      </c>
      <c r="D26" s="47">
        <v>20</v>
      </c>
      <c r="E26" s="47">
        <v>20</v>
      </c>
    </row>
    <row r="27" spans="1:5" x14ac:dyDescent="0.25">
      <c r="A27" s="53" t="s">
        <v>45</v>
      </c>
      <c r="B27" s="34" t="s">
        <v>46</v>
      </c>
      <c r="C27" s="48">
        <v>20</v>
      </c>
      <c r="D27" s="48">
        <v>20</v>
      </c>
      <c r="E27" s="48">
        <v>20</v>
      </c>
    </row>
    <row r="28" spans="1:5" x14ac:dyDescent="0.25">
      <c r="A28" s="53" t="s">
        <v>153</v>
      </c>
      <c r="B28" s="34" t="s">
        <v>46</v>
      </c>
      <c r="C28" s="48">
        <v>20</v>
      </c>
      <c r="D28" s="48">
        <v>20</v>
      </c>
      <c r="E28" s="48">
        <v>20</v>
      </c>
    </row>
    <row r="29" spans="1:5" ht="14.25" x14ac:dyDescent="0.2">
      <c r="A29" s="52" t="s">
        <v>47</v>
      </c>
      <c r="B29" s="36" t="s">
        <v>48</v>
      </c>
      <c r="C29" s="47">
        <v>121</v>
      </c>
      <c r="D29" s="47">
        <v>121</v>
      </c>
      <c r="E29" s="47">
        <v>121</v>
      </c>
    </row>
    <row r="30" spans="1:5" x14ac:dyDescent="0.25">
      <c r="A30" s="53" t="s">
        <v>49</v>
      </c>
      <c r="B30" s="34" t="s">
        <v>50</v>
      </c>
      <c r="C30" s="69">
        <v>92</v>
      </c>
      <c r="D30" s="69">
        <v>92</v>
      </c>
      <c r="E30" s="69">
        <v>92</v>
      </c>
    </row>
    <row r="31" spans="1:5" ht="57" customHeight="1" x14ac:dyDescent="0.25">
      <c r="A31" s="53" t="s">
        <v>101</v>
      </c>
      <c r="B31" s="34" t="s">
        <v>154</v>
      </c>
      <c r="C31" s="48">
        <v>92</v>
      </c>
      <c r="D31" s="48">
        <v>92</v>
      </c>
      <c r="E31" s="48">
        <v>92</v>
      </c>
    </row>
    <row r="32" spans="1:5" ht="21" customHeight="1" x14ac:dyDescent="0.25">
      <c r="A32" s="53" t="s">
        <v>145</v>
      </c>
      <c r="B32" s="34" t="s">
        <v>142</v>
      </c>
      <c r="C32" s="69">
        <v>20</v>
      </c>
      <c r="D32" s="69">
        <v>20</v>
      </c>
      <c r="E32" s="69">
        <v>20</v>
      </c>
    </row>
    <row r="33" spans="1:5" ht="22.5" customHeight="1" x14ac:dyDescent="0.25">
      <c r="A33" s="53" t="s">
        <v>146</v>
      </c>
      <c r="B33" s="34" t="s">
        <v>143</v>
      </c>
      <c r="C33" s="48">
        <v>1</v>
      </c>
      <c r="D33" s="48">
        <v>1</v>
      </c>
      <c r="E33" s="48">
        <v>1</v>
      </c>
    </row>
    <row r="34" spans="1:5" ht="25.5" customHeight="1" x14ac:dyDescent="0.25">
      <c r="A34" s="53" t="s">
        <v>147</v>
      </c>
      <c r="B34" s="34" t="s">
        <v>144</v>
      </c>
      <c r="C34" s="48">
        <v>19</v>
      </c>
      <c r="D34" s="48">
        <v>19</v>
      </c>
      <c r="E34" s="48">
        <v>19</v>
      </c>
    </row>
    <row r="35" spans="1:5" x14ac:dyDescent="0.25">
      <c r="A35" s="53" t="s">
        <v>51</v>
      </c>
      <c r="B35" s="34" t="s">
        <v>52</v>
      </c>
      <c r="C35" s="69">
        <v>9</v>
      </c>
      <c r="D35" s="69">
        <v>9</v>
      </c>
      <c r="E35" s="69">
        <v>9</v>
      </c>
    </row>
    <row r="36" spans="1:5" ht="30" x14ac:dyDescent="0.25">
      <c r="A36" s="56" t="s">
        <v>102</v>
      </c>
      <c r="B36" s="39" t="s">
        <v>103</v>
      </c>
      <c r="C36" s="48">
        <v>9</v>
      </c>
      <c r="D36" s="48">
        <v>9</v>
      </c>
      <c r="E36" s="48">
        <v>9</v>
      </c>
    </row>
    <row r="37" spans="1:5" ht="45" x14ac:dyDescent="0.25">
      <c r="A37" s="56" t="s">
        <v>104</v>
      </c>
      <c r="B37" s="39" t="s">
        <v>105</v>
      </c>
      <c r="C37" s="48">
        <v>0</v>
      </c>
      <c r="D37" s="48">
        <v>0</v>
      </c>
      <c r="E37" s="48">
        <v>0</v>
      </c>
    </row>
    <row r="38" spans="1:5" ht="14.25" x14ac:dyDescent="0.2">
      <c r="A38" s="52" t="s">
        <v>53</v>
      </c>
      <c r="B38" s="36" t="s">
        <v>54</v>
      </c>
      <c r="C38" s="47">
        <v>1</v>
      </c>
      <c r="D38" s="47">
        <v>1</v>
      </c>
      <c r="E38" s="47">
        <v>1</v>
      </c>
    </row>
    <row r="39" spans="1:5" ht="75" x14ac:dyDescent="0.25">
      <c r="A39" s="53" t="s">
        <v>106</v>
      </c>
      <c r="B39" s="34" t="s">
        <v>107</v>
      </c>
      <c r="C39" s="69">
        <v>1</v>
      </c>
      <c r="D39" s="69">
        <v>1</v>
      </c>
      <c r="E39" s="69">
        <v>1</v>
      </c>
    </row>
    <row r="40" spans="1:5" ht="51.75" hidden="1" x14ac:dyDescent="0.25">
      <c r="A40" s="19" t="s">
        <v>55</v>
      </c>
      <c r="B40" s="20" t="s">
        <v>56</v>
      </c>
      <c r="C40" s="18"/>
      <c r="D40" s="44">
        <v>0</v>
      </c>
      <c r="E40" s="44">
        <v>0</v>
      </c>
    </row>
    <row r="41" spans="1:5" ht="26.25" hidden="1" x14ac:dyDescent="0.25">
      <c r="A41" s="19" t="s">
        <v>57</v>
      </c>
      <c r="B41" s="21" t="s">
        <v>58</v>
      </c>
      <c r="C41" s="18"/>
      <c r="D41" s="45">
        <v>0</v>
      </c>
      <c r="E41" s="45">
        <v>0</v>
      </c>
    </row>
    <row r="42" spans="1:5" ht="57" x14ac:dyDescent="0.2">
      <c r="A42" s="52" t="s">
        <v>59</v>
      </c>
      <c r="B42" s="36" t="s">
        <v>60</v>
      </c>
      <c r="C42" s="47">
        <v>73</v>
      </c>
      <c r="D42" s="44">
        <v>73</v>
      </c>
      <c r="E42" s="44">
        <v>73</v>
      </c>
    </row>
    <row r="43" spans="1:5" ht="75" x14ac:dyDescent="0.25">
      <c r="A43" s="53" t="s">
        <v>108</v>
      </c>
      <c r="B43" s="34" t="s">
        <v>109</v>
      </c>
      <c r="C43" s="48">
        <v>0</v>
      </c>
      <c r="D43" s="48">
        <v>0</v>
      </c>
      <c r="E43" s="48">
        <v>0</v>
      </c>
    </row>
    <row r="44" spans="1:5" ht="57" customHeight="1" x14ac:dyDescent="0.25">
      <c r="A44" s="61" t="s">
        <v>110</v>
      </c>
      <c r="B44" s="83" t="s">
        <v>155</v>
      </c>
      <c r="C44" s="45">
        <v>0</v>
      </c>
      <c r="D44" s="48">
        <v>0</v>
      </c>
      <c r="E44" s="48">
        <v>0</v>
      </c>
    </row>
    <row r="45" spans="1:5" ht="90" x14ac:dyDescent="0.25">
      <c r="A45" s="57" t="s">
        <v>111</v>
      </c>
      <c r="B45" s="38" t="s">
        <v>112</v>
      </c>
      <c r="C45" s="48">
        <v>73</v>
      </c>
      <c r="D45" s="48">
        <v>73</v>
      </c>
      <c r="E45" s="48">
        <v>73</v>
      </c>
    </row>
    <row r="46" spans="1:5" s="31" customFormat="1" ht="22.5" hidden="1" customHeight="1" x14ac:dyDescent="0.25">
      <c r="A46" s="29" t="s">
        <v>61</v>
      </c>
      <c r="B46" s="30" t="s">
        <v>62</v>
      </c>
      <c r="C46" s="18"/>
      <c r="D46" s="48">
        <v>8600</v>
      </c>
      <c r="E46" s="48">
        <v>8600</v>
      </c>
    </row>
    <row r="47" spans="1:5" ht="42.75" x14ac:dyDescent="0.2">
      <c r="A47" s="52" t="s">
        <v>63</v>
      </c>
      <c r="B47" s="36" t="s">
        <v>64</v>
      </c>
      <c r="C47" s="47">
        <f>C48+C49</f>
        <v>35</v>
      </c>
      <c r="D47" s="47">
        <f>D48+D49</f>
        <v>35</v>
      </c>
      <c r="E47" s="47">
        <f>E48+E49</f>
        <v>35</v>
      </c>
    </row>
    <row r="48" spans="1:5" ht="30" x14ac:dyDescent="0.25">
      <c r="A48" s="58" t="s">
        <v>113</v>
      </c>
      <c r="B48" s="39" t="s">
        <v>114</v>
      </c>
      <c r="C48" s="48">
        <v>35</v>
      </c>
      <c r="D48" s="48">
        <v>35</v>
      </c>
      <c r="E48" s="48">
        <v>35</v>
      </c>
    </row>
    <row r="49" spans="1:5" ht="30" x14ac:dyDescent="0.25">
      <c r="A49" s="58" t="s">
        <v>115</v>
      </c>
      <c r="B49" s="39" t="s">
        <v>116</v>
      </c>
      <c r="C49" s="48">
        <v>0</v>
      </c>
      <c r="D49" s="48">
        <v>0</v>
      </c>
      <c r="E49" s="48">
        <v>0</v>
      </c>
    </row>
    <row r="50" spans="1:5" ht="28.5" x14ac:dyDescent="0.2">
      <c r="A50" s="52" t="s">
        <v>65</v>
      </c>
      <c r="B50" s="36" t="s">
        <v>66</v>
      </c>
      <c r="C50" s="47">
        <v>216</v>
      </c>
      <c r="D50" s="47">
        <f>D51</f>
        <v>0</v>
      </c>
      <c r="E50" s="47">
        <f>E51</f>
        <v>0</v>
      </c>
    </row>
    <row r="51" spans="1:5" x14ac:dyDescent="0.25">
      <c r="A51" s="53" t="s">
        <v>67</v>
      </c>
      <c r="B51" s="34" t="s">
        <v>68</v>
      </c>
      <c r="C51" s="69">
        <f t="shared" ref="C51" si="0">C52</f>
        <v>216</v>
      </c>
      <c r="D51" s="69">
        <f>D52</f>
        <v>0</v>
      </c>
      <c r="E51" s="69">
        <f>E52</f>
        <v>0</v>
      </c>
    </row>
    <row r="52" spans="1:5" ht="30" x14ac:dyDescent="0.25">
      <c r="A52" s="53" t="s">
        <v>118</v>
      </c>
      <c r="B52" s="34" t="s">
        <v>117</v>
      </c>
      <c r="C52" s="48">
        <v>216</v>
      </c>
      <c r="D52" s="48">
        <v>0</v>
      </c>
      <c r="E52" s="48">
        <v>0</v>
      </c>
    </row>
    <row r="53" spans="1:5" ht="90" x14ac:dyDescent="0.25">
      <c r="A53" s="53" t="s">
        <v>69</v>
      </c>
      <c r="B53" s="34" t="s">
        <v>95</v>
      </c>
      <c r="C53" s="48">
        <f t="shared" ref="C53" si="1">C54</f>
        <v>0</v>
      </c>
      <c r="D53" s="48">
        <v>0</v>
      </c>
      <c r="E53" s="48">
        <v>0</v>
      </c>
    </row>
    <row r="54" spans="1:5" ht="90.75" customHeight="1" x14ac:dyDescent="0.25">
      <c r="A54" s="53" t="s">
        <v>119</v>
      </c>
      <c r="B54" s="34" t="s">
        <v>151</v>
      </c>
      <c r="C54" s="48">
        <v>0</v>
      </c>
      <c r="D54" s="48">
        <v>0</v>
      </c>
      <c r="E54" s="48">
        <v>0</v>
      </c>
    </row>
    <row r="55" spans="1:5" ht="30" x14ac:dyDescent="0.25">
      <c r="A55" s="53" t="s">
        <v>70</v>
      </c>
      <c r="B55" s="34" t="s">
        <v>96</v>
      </c>
      <c r="C55" s="48">
        <f>SUM(C56:C57)</f>
        <v>0</v>
      </c>
      <c r="D55" s="48">
        <f>D56</f>
        <v>0</v>
      </c>
      <c r="E55" s="48">
        <f>E56</f>
        <v>0</v>
      </c>
    </row>
    <row r="56" spans="1:5" ht="60" customHeight="1" x14ac:dyDescent="0.25">
      <c r="A56" s="53" t="s">
        <v>120</v>
      </c>
      <c r="B56" s="34" t="s">
        <v>156</v>
      </c>
      <c r="C56" s="48">
        <v>0</v>
      </c>
      <c r="D56" s="48">
        <v>0</v>
      </c>
      <c r="E56" s="48">
        <v>0</v>
      </c>
    </row>
    <row r="57" spans="1:5" ht="60" hidden="1" x14ac:dyDescent="0.25">
      <c r="A57" s="24" t="s">
        <v>71</v>
      </c>
      <c r="B57" s="23" t="s">
        <v>72</v>
      </c>
      <c r="C57" s="18"/>
      <c r="D57" s="48">
        <v>21</v>
      </c>
      <c r="E57" s="48">
        <v>21</v>
      </c>
    </row>
    <row r="58" spans="1:5" ht="120" hidden="1" x14ac:dyDescent="0.25">
      <c r="A58" s="24" t="s">
        <v>73</v>
      </c>
      <c r="B58" s="16" t="s">
        <v>74</v>
      </c>
      <c r="C58" s="18"/>
      <c r="D58" s="48">
        <v>250</v>
      </c>
      <c r="E58" s="48">
        <v>250</v>
      </c>
    </row>
    <row r="59" spans="1:5" ht="60" hidden="1" x14ac:dyDescent="0.25">
      <c r="A59" s="24" t="s">
        <v>75</v>
      </c>
      <c r="B59" s="33" t="s">
        <v>76</v>
      </c>
      <c r="C59" s="18"/>
      <c r="D59" s="48">
        <v>1704</v>
      </c>
      <c r="E59" s="48">
        <v>1704</v>
      </c>
    </row>
    <row r="60" spans="1:5" ht="60" hidden="1" x14ac:dyDescent="0.25">
      <c r="A60" s="24" t="s">
        <v>77</v>
      </c>
      <c r="B60" s="34" t="s">
        <v>78</v>
      </c>
      <c r="C60" s="18"/>
      <c r="D60" s="5">
        <v>2019969.3000000003</v>
      </c>
      <c r="E60" s="5">
        <v>2019969.3000000003</v>
      </c>
    </row>
    <row r="61" spans="1:5" ht="60" hidden="1" x14ac:dyDescent="0.25">
      <c r="A61" s="24" t="s">
        <v>79</v>
      </c>
      <c r="B61" s="22" t="s">
        <v>80</v>
      </c>
      <c r="C61" s="18"/>
      <c r="D61" s="4">
        <v>2010784.2000000002</v>
      </c>
      <c r="E61" s="4">
        <v>2010784.2000000002</v>
      </c>
    </row>
    <row r="62" spans="1:5" ht="45" hidden="1" x14ac:dyDescent="0.25">
      <c r="A62" s="24" t="s">
        <v>81</v>
      </c>
      <c r="B62" s="34" t="s">
        <v>82</v>
      </c>
      <c r="C62" s="18"/>
      <c r="D62" s="17">
        <v>0</v>
      </c>
      <c r="E62" s="17">
        <v>0</v>
      </c>
    </row>
    <row r="63" spans="1:5" ht="30" hidden="1" x14ac:dyDescent="0.25">
      <c r="A63" s="24" t="s">
        <v>83</v>
      </c>
      <c r="B63" s="34" t="s">
        <v>84</v>
      </c>
      <c r="C63" s="18"/>
      <c r="D63" s="17">
        <v>348432.5</v>
      </c>
      <c r="E63" s="17">
        <v>348432.5</v>
      </c>
    </row>
    <row r="64" spans="1:5" ht="14.25" x14ac:dyDescent="0.2">
      <c r="A64" s="52" t="s">
        <v>122</v>
      </c>
      <c r="B64" s="64" t="s">
        <v>121</v>
      </c>
      <c r="C64" s="47">
        <v>0</v>
      </c>
      <c r="D64" s="5">
        <v>0</v>
      </c>
      <c r="E64" s="5">
        <v>0</v>
      </c>
    </row>
    <row r="65" spans="1:6" ht="60" hidden="1" x14ac:dyDescent="0.25">
      <c r="A65" s="24" t="s">
        <v>85</v>
      </c>
      <c r="B65" s="34" t="s">
        <v>86</v>
      </c>
      <c r="C65" s="18"/>
      <c r="D65" s="4">
        <v>677.5</v>
      </c>
      <c r="E65" s="4">
        <v>677.5</v>
      </c>
    </row>
    <row r="66" spans="1:6" ht="35.25" customHeight="1" x14ac:dyDescent="0.25">
      <c r="A66" s="57" t="s">
        <v>123</v>
      </c>
      <c r="B66" s="63" t="s">
        <v>124</v>
      </c>
      <c r="C66" s="71">
        <v>0</v>
      </c>
      <c r="D66" s="70">
        <v>0</v>
      </c>
      <c r="E66" s="70">
        <v>0</v>
      </c>
    </row>
    <row r="67" spans="1:6" ht="30" x14ac:dyDescent="0.25">
      <c r="A67" s="57" t="s">
        <v>125</v>
      </c>
      <c r="B67" s="35" t="s">
        <v>126</v>
      </c>
      <c r="C67" s="71">
        <v>0</v>
      </c>
      <c r="D67" s="70">
        <v>0</v>
      </c>
      <c r="E67" s="70">
        <v>0</v>
      </c>
    </row>
    <row r="68" spans="1:6" ht="60" hidden="1" x14ac:dyDescent="0.25">
      <c r="A68" s="25" t="s">
        <v>87</v>
      </c>
      <c r="B68" s="35" t="s">
        <v>88</v>
      </c>
      <c r="C68" s="18"/>
      <c r="D68" s="4">
        <v>54125</v>
      </c>
      <c r="E68" s="4">
        <v>54125</v>
      </c>
    </row>
    <row r="69" spans="1:6" ht="16.5" customHeight="1" x14ac:dyDescent="0.2">
      <c r="A69" s="59" t="s">
        <v>3</v>
      </c>
      <c r="B69" s="6" t="s">
        <v>2</v>
      </c>
      <c r="C69" s="5">
        <f>C70</f>
        <v>140100.6</v>
      </c>
      <c r="D69" s="5">
        <v>33230</v>
      </c>
      <c r="E69" s="5">
        <f>E71+E79+E81+E86</f>
        <v>37972.9</v>
      </c>
    </row>
    <row r="70" spans="1:6" ht="45" x14ac:dyDescent="0.25">
      <c r="A70" s="53" t="s">
        <v>9</v>
      </c>
      <c r="B70" s="76" t="s">
        <v>1</v>
      </c>
      <c r="C70" s="72">
        <f>C71+C79+C81+C86</f>
        <v>140100.6</v>
      </c>
      <c r="D70" s="72">
        <v>33230</v>
      </c>
      <c r="E70" s="72">
        <f>E71+E79+E81+E86</f>
        <v>37972.9</v>
      </c>
    </row>
    <row r="71" spans="1:6" ht="33" customHeight="1" x14ac:dyDescent="0.2">
      <c r="A71" s="65" t="s">
        <v>97</v>
      </c>
      <c r="B71" s="64" t="s">
        <v>21</v>
      </c>
      <c r="C71" s="5">
        <f>C74+C75</f>
        <v>138738</v>
      </c>
      <c r="D71" s="5">
        <f>D74+D75</f>
        <v>32958.400000000001</v>
      </c>
      <c r="E71" s="5">
        <f>E74+E75</f>
        <v>34719.800000000003</v>
      </c>
    </row>
    <row r="72" spans="1:6" ht="35.25" hidden="1" customHeight="1" x14ac:dyDescent="0.25">
      <c r="A72" s="26" t="s">
        <v>10</v>
      </c>
      <c r="B72" s="16" t="s">
        <v>20</v>
      </c>
      <c r="C72" s="4"/>
      <c r="D72" s="4">
        <v>5.6</v>
      </c>
      <c r="E72" s="4">
        <v>5.6</v>
      </c>
    </row>
    <row r="73" spans="1:6" hidden="1" x14ac:dyDescent="0.25">
      <c r="A73" s="12" t="s">
        <v>11</v>
      </c>
      <c r="B73" s="16" t="s">
        <v>12</v>
      </c>
      <c r="C73" s="4"/>
      <c r="D73" s="4">
        <v>5373.1</v>
      </c>
      <c r="E73" s="4">
        <v>5373.1</v>
      </c>
    </row>
    <row r="74" spans="1:6" ht="33" customHeight="1" x14ac:dyDescent="0.25">
      <c r="A74" s="12" t="s">
        <v>127</v>
      </c>
      <c r="B74" s="16" t="s">
        <v>140</v>
      </c>
      <c r="C74" s="4">
        <v>6541.7</v>
      </c>
      <c r="D74" s="4">
        <v>6419.8</v>
      </c>
      <c r="E74" s="4">
        <v>6465.5</v>
      </c>
    </row>
    <row r="75" spans="1:6" ht="33" customHeight="1" x14ac:dyDescent="0.25">
      <c r="A75" s="12" t="s">
        <v>128</v>
      </c>
      <c r="B75" s="14" t="s">
        <v>139</v>
      </c>
      <c r="C75" s="4">
        <v>132196.29999999999</v>
      </c>
      <c r="D75" s="4">
        <v>26538.6</v>
      </c>
      <c r="E75" s="4">
        <v>28254.3</v>
      </c>
    </row>
    <row r="76" spans="1:6" ht="30" hidden="1" x14ac:dyDescent="0.25">
      <c r="A76" s="27" t="s">
        <v>15</v>
      </c>
      <c r="B76" s="14" t="s">
        <v>8</v>
      </c>
      <c r="C76" s="4"/>
      <c r="D76" s="3">
        <v>1566.8</v>
      </c>
      <c r="E76" s="3">
        <v>1566.8</v>
      </c>
    </row>
    <row r="77" spans="1:6" ht="48" hidden="1" customHeight="1" x14ac:dyDescent="0.25">
      <c r="A77" s="13" t="s">
        <v>16</v>
      </c>
      <c r="B77" s="14" t="s">
        <v>17</v>
      </c>
      <c r="C77" s="4"/>
      <c r="D77" s="32">
        <v>9185.1</v>
      </c>
      <c r="E77" s="32">
        <v>9185.1</v>
      </c>
    </row>
    <row r="78" spans="1:6" ht="50.25" hidden="1" customHeight="1" x14ac:dyDescent="0.25">
      <c r="A78" s="13" t="s">
        <v>13</v>
      </c>
      <c r="B78" s="14" t="s">
        <v>14</v>
      </c>
      <c r="C78" s="4"/>
      <c r="D78" s="3">
        <v>9185.1</v>
      </c>
      <c r="E78" s="3">
        <v>9185.1</v>
      </c>
    </row>
    <row r="79" spans="1:6" ht="50.25" customHeight="1" x14ac:dyDescent="0.2">
      <c r="A79" s="78" t="s">
        <v>150</v>
      </c>
      <c r="B79" s="79" t="s">
        <v>149</v>
      </c>
      <c r="C79" s="5">
        <f>C80</f>
        <v>1041.7</v>
      </c>
      <c r="D79" s="32">
        <v>38.6</v>
      </c>
      <c r="E79" s="32">
        <v>13.6</v>
      </c>
      <c r="F79" s="82"/>
    </row>
    <row r="80" spans="1:6" ht="33.75" customHeight="1" x14ac:dyDescent="0.25">
      <c r="A80" s="80" t="s">
        <v>152</v>
      </c>
      <c r="B80" s="81" t="s">
        <v>148</v>
      </c>
      <c r="C80" s="4">
        <v>1041.7</v>
      </c>
      <c r="D80" s="3">
        <v>38.6</v>
      </c>
      <c r="E80" s="3">
        <v>13.6</v>
      </c>
      <c r="F80" s="82"/>
    </row>
    <row r="81" spans="1:7" ht="28.5" x14ac:dyDescent="0.2">
      <c r="A81" s="66" t="s">
        <v>98</v>
      </c>
      <c r="B81" s="67" t="s">
        <v>22</v>
      </c>
      <c r="C81" s="5">
        <v>230.9</v>
      </c>
      <c r="D81" s="68">
        <v>233</v>
      </c>
      <c r="E81" s="68">
        <v>239.5</v>
      </c>
    </row>
    <row r="82" spans="1:7" ht="48" customHeight="1" x14ac:dyDescent="0.25">
      <c r="A82" s="60" t="s">
        <v>130</v>
      </c>
      <c r="B82" s="14" t="s">
        <v>129</v>
      </c>
      <c r="C82" s="4">
        <v>0.3</v>
      </c>
      <c r="D82" s="4">
        <v>0.3</v>
      </c>
      <c r="E82" s="4">
        <v>0.3</v>
      </c>
    </row>
    <row r="83" spans="1:7" ht="45" x14ac:dyDescent="0.25">
      <c r="A83" s="60" t="s">
        <v>131</v>
      </c>
      <c r="B83" s="14" t="s">
        <v>138</v>
      </c>
      <c r="C83" s="4">
        <v>219</v>
      </c>
      <c r="D83" s="4">
        <v>221.1</v>
      </c>
      <c r="E83" s="4">
        <v>227.6</v>
      </c>
    </row>
    <row r="84" spans="1:7" ht="90" hidden="1" x14ac:dyDescent="0.25">
      <c r="A84" s="28" t="s">
        <v>18</v>
      </c>
      <c r="B84" s="15" t="s">
        <v>19</v>
      </c>
      <c r="C84" s="4"/>
      <c r="D84" s="4">
        <v>5373.1</v>
      </c>
      <c r="E84" s="4">
        <v>5373.1</v>
      </c>
    </row>
    <row r="85" spans="1:7" ht="45" x14ac:dyDescent="0.25">
      <c r="A85" s="60" t="s">
        <v>132</v>
      </c>
      <c r="B85" s="14" t="s">
        <v>137</v>
      </c>
      <c r="C85" s="4">
        <v>11.61</v>
      </c>
      <c r="D85" s="4">
        <v>11.6</v>
      </c>
      <c r="E85" s="4">
        <v>11.61</v>
      </c>
    </row>
    <row r="86" spans="1:7" ht="23.25" customHeight="1" x14ac:dyDescent="0.2">
      <c r="A86" s="75" t="s">
        <v>99</v>
      </c>
      <c r="B86" s="77" t="s">
        <v>0</v>
      </c>
      <c r="C86" s="5">
        <f>C88</f>
        <v>90</v>
      </c>
      <c r="D86" s="5">
        <f>D88</f>
        <v>0</v>
      </c>
      <c r="E86" s="5">
        <f>E88</f>
        <v>3000</v>
      </c>
    </row>
    <row r="87" spans="1:7" ht="1.5" hidden="1" customHeight="1" x14ac:dyDescent="0.25">
      <c r="A87" s="60" t="s">
        <v>134</v>
      </c>
      <c r="B87" s="14" t="s">
        <v>133</v>
      </c>
      <c r="C87" s="4">
        <v>0</v>
      </c>
      <c r="D87" s="3">
        <v>0</v>
      </c>
      <c r="E87" s="3">
        <v>0</v>
      </c>
    </row>
    <row r="88" spans="1:7" ht="30.75" customHeight="1" x14ac:dyDescent="0.25">
      <c r="A88" s="61" t="s">
        <v>135</v>
      </c>
      <c r="B88" s="14" t="s">
        <v>136</v>
      </c>
      <c r="C88" s="3">
        <v>90</v>
      </c>
      <c r="D88" s="3">
        <v>0</v>
      </c>
      <c r="E88" s="3">
        <v>3000</v>
      </c>
    </row>
    <row r="89" spans="1:7" x14ac:dyDescent="0.25">
      <c r="A89" s="53"/>
      <c r="B89" s="36" t="s">
        <v>89</v>
      </c>
      <c r="C89" s="47">
        <f>C69+C14</f>
        <v>143584.6</v>
      </c>
      <c r="D89" s="47">
        <f>D69+D14</f>
        <v>36698</v>
      </c>
      <c r="E89" s="47">
        <f>E69+E14</f>
        <v>41740.9</v>
      </c>
    </row>
    <row r="91" spans="1:7" ht="31.5" customHeight="1" x14ac:dyDescent="0.2">
      <c r="A91" s="87"/>
      <c r="B91" s="87"/>
      <c r="C91" s="88"/>
      <c r="D91" s="88"/>
      <c r="E91" s="88"/>
    </row>
    <row r="94" spans="1:7" ht="47.25" customHeight="1" x14ac:dyDescent="0.25">
      <c r="B94" s="74">
        <v>0</v>
      </c>
      <c r="C94" s="87"/>
      <c r="D94" s="87"/>
      <c r="E94" s="88"/>
      <c r="F94" s="88"/>
      <c r="G94" s="88"/>
    </row>
    <row r="99" spans="6:6" x14ac:dyDescent="0.25">
      <c r="F99" s="73"/>
    </row>
  </sheetData>
  <protectedRanges>
    <protectedRange sqref="C20:E20" name="krista_tr_1240_0_1_2_1"/>
  </protectedRanges>
  <autoFilter ref="A13:IU89">
    <filterColumn colId="2">
      <customFilters>
        <customFilter operator="notEqual" val=" "/>
      </customFilters>
    </filterColumn>
  </autoFilter>
  <mergeCells count="12">
    <mergeCell ref="D1:E1"/>
    <mergeCell ref="C94:D94"/>
    <mergeCell ref="E94:G94"/>
    <mergeCell ref="A91:B91"/>
    <mergeCell ref="C91:E91"/>
    <mergeCell ref="D4:E4"/>
    <mergeCell ref="D5:E5"/>
    <mergeCell ref="A8:C8"/>
    <mergeCell ref="A9:C9"/>
    <mergeCell ref="A11:A12"/>
    <mergeCell ref="B11:B12"/>
    <mergeCell ref="D3:E3"/>
  </mergeCells>
  <printOptions horizontalCentered="1"/>
  <pageMargins left="0" right="0" top="0.78740157480314965" bottom="0.59055118110236227" header="0.39370078740157483" footer="0.39370078740157483"/>
  <pageSetup paperSize="9" scale="78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Бухгалтерия</cp:lastModifiedBy>
  <cp:lastPrinted>2019-12-10T06:32:29Z</cp:lastPrinted>
  <dcterms:created xsi:type="dcterms:W3CDTF">2014-10-22T10:37:04Z</dcterms:created>
  <dcterms:modified xsi:type="dcterms:W3CDTF">2020-02-05T03:40:55Z</dcterms:modified>
</cp:coreProperties>
</file>