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510"/>
  </bookViews>
  <sheets>
    <sheet name="Приложение №10" sheetId="1" r:id="rId1"/>
  </sheets>
  <definedNames>
    <definedName name="_xlnm.Print_Titles" localSheetId="0">'Приложение №10'!#REF!</definedName>
    <definedName name="_xlnm.Print_Area" localSheetId="0">'Приложение №10'!$A$1:$E$130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59" i="1"/>
  <c r="E58" i="1" s="1"/>
  <c r="D54" i="1"/>
  <c r="D59" i="1"/>
  <c r="E48" i="1"/>
  <c r="D48" i="1"/>
  <c r="E128" i="1"/>
  <c r="E127" i="1" s="1"/>
  <c r="E126" i="1" s="1"/>
  <c r="D128" i="1"/>
  <c r="D127" i="1" s="1"/>
  <c r="D126" i="1" s="1"/>
  <c r="D118" i="1"/>
  <c r="D117" i="1" s="1"/>
  <c r="D115" i="1"/>
  <c r="D114" i="1" s="1"/>
  <c r="E104" i="1"/>
  <c r="D104" i="1"/>
  <c r="D94" i="1"/>
  <c r="E90" i="1"/>
  <c r="D90" i="1"/>
  <c r="D89" i="1" s="1"/>
  <c r="D88" i="1" s="1"/>
  <c r="E79" i="1"/>
  <c r="E78" i="1" s="1"/>
  <c r="E77" i="1" s="1"/>
  <c r="D79" i="1"/>
  <c r="D78" i="1" s="1"/>
  <c r="D77" i="1" s="1"/>
  <c r="E62" i="1"/>
  <c r="E61" i="1" s="1"/>
  <c r="D65" i="1"/>
  <c r="D61" i="1" s="1"/>
  <c r="E56" i="1"/>
  <c r="E55" i="1" s="1"/>
  <c r="D56" i="1"/>
  <c r="E39" i="1"/>
  <c r="D39" i="1"/>
  <c r="E33" i="1"/>
  <c r="D33" i="1"/>
  <c r="E37" i="1"/>
  <c r="E35" i="1"/>
  <c r="E23" i="1"/>
  <c r="E22" i="1" s="1"/>
  <c r="E21" i="1" s="1"/>
  <c r="E19" i="1" s="1"/>
  <c r="E121" i="1"/>
  <c r="E120" i="1" s="1"/>
  <c r="E112" i="1"/>
  <c r="E111" i="1" s="1"/>
  <c r="E109" i="1"/>
  <c r="E108" i="1" s="1"/>
  <c r="E102" i="1"/>
  <c r="E98" i="1"/>
  <c r="E97" i="1" s="1"/>
  <c r="E96" i="1" s="1"/>
  <c r="E93" i="1"/>
  <c r="E92" i="1" s="1"/>
  <c r="E81" i="1"/>
  <c r="E75" i="1"/>
  <c r="E74" i="1" s="1"/>
  <c r="E73" i="1" s="1"/>
  <c r="E71" i="1"/>
  <c r="E70" i="1" s="1"/>
  <c r="E69" i="1" s="1"/>
  <c r="E42" i="1"/>
  <c r="E30" i="1"/>
  <c r="E29" i="1" s="1"/>
  <c r="E17" i="1"/>
  <c r="E16" i="1" s="1"/>
  <c r="E15" i="1" s="1"/>
  <c r="E14" i="1" s="1"/>
  <c r="E13" i="1" s="1"/>
  <c r="D121" i="1"/>
  <c r="D120" i="1" s="1"/>
  <c r="D112" i="1"/>
  <c r="D111" i="1" s="1"/>
  <c r="D109" i="1"/>
  <c r="D108" i="1" s="1"/>
  <c r="D102" i="1"/>
  <c r="D101" i="1" s="1"/>
  <c r="D98" i="1"/>
  <c r="D97" i="1" s="1"/>
  <c r="D96" i="1" s="1"/>
  <c r="D93" i="1"/>
  <c r="D92" i="1" s="1"/>
  <c r="D81" i="1"/>
  <c r="D75" i="1"/>
  <c r="D74" i="1" s="1"/>
  <c r="D73" i="1" s="1"/>
  <c r="D71" i="1"/>
  <c r="D70" i="1" s="1"/>
  <c r="D69" i="1" s="1"/>
  <c r="D42" i="1"/>
  <c r="D30" i="1"/>
  <c r="D29" i="1" s="1"/>
  <c r="D21" i="1"/>
  <c r="D19" i="1" s="1"/>
  <c r="D17" i="1"/>
  <c r="D16" i="1" s="1"/>
  <c r="D15" i="1" s="1"/>
  <c r="D14" i="1" s="1"/>
  <c r="D13" i="1" s="1"/>
  <c r="E54" i="1" l="1"/>
  <c r="D100" i="1"/>
  <c r="E89" i="1"/>
  <c r="E88" i="1" s="1"/>
  <c r="E101" i="1"/>
  <c r="D62" i="1"/>
  <c r="D32" i="1"/>
  <c r="L28" i="1" s="1"/>
  <c r="E32" i="1"/>
  <c r="M28" i="1" s="1"/>
  <c r="E28" i="1" l="1"/>
  <c r="D28" i="1"/>
  <c r="D130" i="1" s="1"/>
  <c r="E100" i="1"/>
  <c r="E130" i="1" l="1"/>
</calcChain>
</file>

<file path=xl/sharedStrings.xml><?xml version="1.0" encoding="utf-8"?>
<sst xmlns="http://schemas.openxmlformats.org/spreadsheetml/2006/main" count="239" uniqueCount="110">
  <si>
    <t>(тыс. рублей)</t>
  </si>
  <si>
    <t>Наименование</t>
  </si>
  <si>
    <t>ЦСР</t>
  </si>
  <si>
    <t>ВР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</si>
  <si>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</si>
  <si>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</si>
  <si>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</si>
  <si>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</si>
  <si>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</si>
  <si>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</si>
  <si>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</si>
  <si>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Резервные средства</t>
  </si>
  <si>
    <t>Всего</t>
  </si>
  <si>
    <t xml:space="preserve">Распределение бюджетных ассигнований по целевым статьям (муниципальным программам, ведомственным целевым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Вата на плановый период 2019-2020 годов . </t>
  </si>
  <si>
    <t>Муниципальная программа «Развитие транспортной системы в сельском поселении Вата на 2014-2020 годы»</t>
  </si>
  <si>
    <t>40.0.0000000</t>
  </si>
  <si>
    <t>Подпрограмма «Автомобильные дороги» в рамках муниципальной программы «Развитие транспортной системы в с. п. Вата на 2014-2020 годы»</t>
  </si>
  <si>
    <t>40.1.00.00000</t>
  </si>
  <si>
    <t>Основное мероприятие: "Развитие транспортной системы сельского поселения Вата"</t>
  </si>
  <si>
    <t>40.1.01.00000</t>
  </si>
  <si>
    <t>40.1.01.99990</t>
  </si>
  <si>
    <t>42.0.0000000</t>
  </si>
  <si>
    <t>Основное мероприятие " 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злоупотребление наркотиками</t>
  </si>
  <si>
    <t>42.0.01.00000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</si>
  <si>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с. п. Вата на 2014-2020 годы»</t>
  </si>
  <si>
    <t>42.0.01.82300</t>
  </si>
  <si>
    <t>42.0.01.S2300</t>
  </si>
  <si>
    <t>50.0.0000000</t>
  </si>
  <si>
    <t>50.0.00.02030</t>
  </si>
  <si>
    <t>Ведомственная целевая программа "Обеспечение реализации полномочий администрации  с. п. Вата на 2018-2020 годы"</t>
  </si>
  <si>
    <t>50.0.00.02400</t>
  </si>
  <si>
    <t>50.0.00.02040</t>
  </si>
  <si>
    <t>50.0.00.51180</t>
  </si>
  <si>
    <t>50.0.00.D9300</t>
  </si>
  <si>
    <t>50.0.00.59300</t>
  </si>
  <si>
    <t>51.0.0000000</t>
  </si>
  <si>
    <t>51.0.00.20610</t>
  </si>
  <si>
    <t>Условно утверждаемые расходы</t>
  </si>
  <si>
    <t>52.0.0000000</t>
  </si>
  <si>
    <t>52.0.00.00590</t>
  </si>
  <si>
    <t>53.0.0000000</t>
  </si>
  <si>
    <t>53.0.00.00590</t>
  </si>
  <si>
    <t>54.0.00.00590</t>
  </si>
  <si>
    <t>55.0.00.99990</t>
  </si>
  <si>
    <t>56.0.0000000</t>
  </si>
  <si>
    <t>56.0.00.20070</t>
  </si>
  <si>
    <t>56.0.00.99990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</si>
  <si>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</si>
  <si>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Ведомственная целевая программа "Мероприятия в области жилищного-коммунального  хозяйства с.п. Вата на 2018-2020 годы"</t>
  </si>
  <si>
    <t>57.0.0000000</t>
  </si>
  <si>
    <t>57.0.00.99990</t>
  </si>
  <si>
    <t>Субсидии юридическим лицам (кроме некоммерческих организаций) индивидуальным предпринимателям, физическим лицам- производителям товаров, работ, услуг</t>
  </si>
  <si>
    <t>58.0.0000000</t>
  </si>
  <si>
    <t>58.0.00.20020</t>
  </si>
  <si>
    <t>Ведомственная целевая программа "Благоустройство и охрана окружающей среды с.п. Вата на 2018-2020 годы"</t>
  </si>
  <si>
    <t>59.0.0000000</t>
  </si>
  <si>
    <t>59.0.00.99990</t>
  </si>
  <si>
    <t>60.0.0000000</t>
  </si>
  <si>
    <t>60.0.00.00590</t>
  </si>
  <si>
    <t>60.0.00.82520</t>
  </si>
  <si>
    <t>60.0.00.S2520</t>
  </si>
  <si>
    <t>60.0.00.82420</t>
  </si>
  <si>
    <t>61.0.0000000</t>
  </si>
  <si>
    <t>61.0.00.00590</t>
  </si>
  <si>
    <t>62 0 00 00000</t>
  </si>
  <si>
    <t>62.0.00.99990</t>
  </si>
  <si>
    <t>55.0.00.00000</t>
  </si>
  <si>
    <t>54.0.00.00000</t>
  </si>
  <si>
    <t>60.0.00.S2420</t>
  </si>
  <si>
    <t>Расходы на реализацию мероприятий в рамках основного мероприятия "Развитие транспортной системы сельского поселения Вата" подпрограммы "Автомобильные дороги" в рамках муниципальной программы "Развитие транспортной системы сельского поселения Вата" на 2014-2020 годы»</t>
  </si>
  <si>
    <t xml:space="preserve">Муниципальная программа Профилактика правонарушений в сфере общественного порядка в сельском поселении Вата на 2014-2020 годы"
</t>
  </si>
  <si>
    <t xml:space="preserve">Софинансирование в рамках основного мероприятия "Создание условий для профилактики правонарушенийв сфере общественного порядка, безопасности дорожного движения, незаконного оборота и злаупотребления наркотиками"  муниципальной программы "Профилактика правонарушений в сфере общественного порядка  в сельском поселении Вата на 2014-2020 годы»
</t>
  </si>
  <si>
    <t>Глава местной администрации (исполнительно-распорядительного органа муниципального образования) в рамках ведомственной целевой программы "Обеспечение реализации полномочий администрации  с. п. Вата на 2018-2020гг"</t>
  </si>
  <si>
    <t>Прочие мероприятия  органов местного самоуправления в рамках ведомственной целевой программы "Обеспечение реализации полномочий администрации  сельского поселения Вата на 2018-2020гг"</t>
  </si>
  <si>
    <t>Расходы на обеспечение функций органов местного самоуправления  в рамках ведомственной целевой программы "Обеспечение реализации полномочий администрации  сельского поселения Вата на 2018-2020гг"</t>
  </si>
  <si>
    <t>Осуществление по первичному воинскому учету на территориях, где отсутствуют военные комиссариаты , в рамках непрограммного направления деятельности «Межбюджетные трансферты, передаваемые бюджетам муниципальных образований автономного округа, не отнесенные к государственным программам за счет средств федерального бюджета в рамках ведомственной целевой программы "Обеспечение реализации полномочий администрации  сельского поселения Вата на 2018-2020гг"</t>
  </si>
  <si>
    <t xml:space="preserve">Осуществление переданных органам государственной власти субъектов РФ в соответствии с п1 ст 4 Федерального закона "Об актах гражданского состояния» полномочий РФ на государственную регистрацию  актов гражданского состояния в рамках ведомственной целевой программы "Обеспечение реализации полномочий администрации  сельского поселения Вата на 2018-2020гг"(автономный округ) </t>
  </si>
  <si>
    <t>Осуществление переданных органам государственной власти субъектов РФ в соответствии с п1 ст 4 Федерального закона "Об актах гражданского состояния» полномочий РФ на государственную регистрацию  актов гражданского состояния в рамках ведомственной целевой программы "Обеспечение реализации полномочий администрации  сельского поселения Вата на 2018-2020гг" (федеральный бюджет)</t>
  </si>
  <si>
    <t>Ведомственная целевая программа «Организация бюджетного процесса в сельском поселении Вата на 2018-2020 годы».</t>
  </si>
  <si>
    <t xml:space="preserve">Резервные фонд с.п. Вата в рамках ведомственной целевой программы «Организация бюджетного процесса в сельском поселении Вата на 2018-2020 годы». 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</si>
  <si>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Вата на 2018-2020 годы"</t>
  </si>
  <si>
    <t>Расходы на обеспечение деятельности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Вата на 2018-2020 годы"</t>
  </si>
  <si>
    <t>Ведомственная целевая программа  «Комплексные меры пожарной безопасности на объектах социального назначения и жилищного фонда в сельском поселении Вата на 2018-2020 годы"</t>
  </si>
  <si>
    <t>Расходы на обеспечение деятельности учреждения в рамках ведомственной целевой программы  «Комплексные меры пожарной безопасности на объектах социального назначения и жилищного фонда в сельском поселении Вата на 2018-2020 годы"</t>
  </si>
  <si>
    <t>Ведомственная целевая программа  «Основные направления развития и обеспечения безопасности на водных объектах  на территории сельского поселения Вата на 2018– 2020 годы»</t>
  </si>
  <si>
    <t xml:space="preserve">Расходы на обеспечение деятельности учреждения в рамках ведомственной целевой программы «Основные направления развития 
и обеспечения безопасности на водных объектах  на территории сельского поселения Вата на 2018 – 2020годы»
</t>
  </si>
  <si>
    <t>Ведомственная целевая программа  " Управление муниципальным  имуществом на территории с.п. Вата на 2018-2020 годы"</t>
  </si>
  <si>
    <t>Реализация мероприятий в рамках ведомственной целевой программы "Управление муниципальным  имуществом на территории с.п. Вата на 2018-2020 годы"</t>
  </si>
  <si>
    <t>Ведомственная целевая программа "Мероприятия в области информационно-коммуникационных технологий и связи с.п. Вата на 2018-2020 годы"</t>
  </si>
  <si>
    <t>Услуги в   в области информационных технологий в рамках ведомственной целевой программы "Мероприятия в области информационно-коммуникационных технологий и связи с.п. Вата на 2018-2020 годы"</t>
  </si>
  <si>
    <t>Реализация мероприятий в рамках ведомственной целевой программы "Мероприятия в области информационно-коммуникационных технологий и связи с.п. Вата на 2018-2020 годы"</t>
  </si>
  <si>
    <t>Реализация мероприятий программы "Мероприятия в области жилищного-коммунального  хозяйства с.п. Вата на 2018-2020 годы"</t>
  </si>
  <si>
    <t>Ведомственная целевая программа "Энергосбережение и повышение энергетической эффективности на территории с.п. Вата на 2018-2020годы"</t>
  </si>
  <si>
    <t>Реализация мероприятий в области энергосбережения и повышения энергетической эффективности в рамках ведомственной целевой программы  "Энергосбережение и повышение энергетической эффективности на территории с.п. Вата на 2018-2020 годы"</t>
  </si>
  <si>
    <t>Реализация мероприятий в рамках ведомственной целевой программы "Благоустройство и охрана окружающей среды с.п. Вата на 2018-2020 годы"</t>
  </si>
  <si>
    <t>Ведомственная целевая программа "Организация и обеспечение мероприятий в сфере культуры и кинематографии сельского поселения Вата на 2018-2020 годы"</t>
  </si>
  <si>
    <t>Расходы на реализацию в рамках ведомственной целевой программы "Организация и обеспечение мероприятий в сфере культуры и кинематографии с.п. Вата на 2018-2020  годы"</t>
  </si>
  <si>
    <t>Иные межбюджетные трансферты  на развитие сферы культуры в муниципальных образованиях автономного округа в рамках ведомственной программы "Организация и обеспечение мероприятий в сфере культуры и кинематографии с.п.Вата на 2018-2020 годы"</t>
  </si>
  <si>
    <t>Софинансирование расходов на развитие сферы культуры в муниципальных образованиях автономного округа в рамках ведомственной программы "Организация и обеспечение мероприятий в сфере культуры и кинематографии с.п.Вата на 2018-2020 годы"</t>
  </si>
  <si>
    <t>Ведомственная целевая программа "Развитие  физической культуры и спорта в сельском поселении Вата на 2018-2020 годы"</t>
  </si>
  <si>
    <t>Расходы на обеспечение деятельности учреждения в рамках программы "Развитие  физической культуры и спорта в сельском поселении Вата на 2018-2020 годы"</t>
  </si>
  <si>
    <t>Ведомственная целевая программа "Противодействие экстремизму  профилактика терроризма на территории муниципального образования  сельское поселение Вата на 2018-2020 годы"</t>
  </si>
  <si>
    <t>Реализация мероприятий в рамках ведомственной целевой программы "Противодействие экстремизму  профилактика терроризма на территории муниципального образования  сельское поселение Вата на 2018-2020 годы"</t>
  </si>
  <si>
    <t>Сумма на 2019 год</t>
  </si>
  <si>
    <t>Сумма на 2020 год</t>
  </si>
  <si>
    <t>Иные межбюджетные трансферты на содействие развитию исторических и иных местных традиций в рамках МП " Создание условий для эффективности ответственного управления муниципальными финансами, повышение устойчивости местныхбюджетов ХМАО-Югры на 2016-2020 гг" в рамках ВЦП " Организация и обеспечение мероприятий в сфере культуры и кинематограцфии с.п. Вата на 2018-2020 годы"</t>
  </si>
  <si>
    <t>Софинансирование в рамках  МП " Создание условий для эффективности ответственного управления муниципальными финансами, повышение устойчивости местныхбюджетов ХМАО-Югры на 2016-2020 гг" в рамках ВЦП " Организация и обеспечение мероприятий в сфере культуры и кинематограцфии с.п. Вата на 2018-2020 годы"</t>
  </si>
  <si>
    <t xml:space="preserve">Условно утверждаемые расходы с.п. Вата в рамках ведомственной целевой программы «Организация бюджетного процесса в сельском поселении Вата на 2018-2020 годы». </t>
  </si>
  <si>
    <t>51.0.00.0620</t>
  </si>
  <si>
    <r>
      <rPr>
        <sz val="14"/>
        <rFont val="Times New Roman"/>
        <family val="1"/>
        <charset val="204"/>
      </rPr>
      <t>Приложение № 10
к решению совета депутатов
сельского поселения Вата                                                             
от 22.12. 2017  № 53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</si>
</sst>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5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 applyFill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3" xfId="1" applyNumberFormat="1" applyFont="1" applyFill="1" applyBorder="1" applyAlignment="1" applyProtection="1">
      <alignment horizontal="center"/>
      <protection hidden="1"/>
    </xf>
    <xf numFmtId="164" fontId="2" fillId="0" borderId="9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Border="1"/>
    <xf numFmtId="0" fontId="1" fillId="0" borderId="10" xfId="1" applyBorder="1"/>
    <xf numFmtId="164" fontId="4" fillId="0" borderId="9" xfId="1" applyNumberFormat="1" applyFont="1" applyFill="1" applyBorder="1" applyAlignment="1" applyProtection="1">
      <alignment horizontal="center"/>
      <protection hidden="1"/>
    </xf>
    <xf numFmtId="4" fontId="4" fillId="0" borderId="4" xfId="1" applyNumberFormat="1" applyFont="1" applyFill="1" applyBorder="1" applyAlignment="1" applyProtection="1">
      <alignment horizontal="right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4" fontId="2" fillId="0" borderId="11" xfId="1" applyNumberFormat="1" applyFont="1" applyFill="1" applyBorder="1" applyAlignment="1" applyProtection="1">
      <alignment horizontal="right"/>
      <protection hidden="1"/>
    </xf>
    <xf numFmtId="4" fontId="2" fillId="0" borderId="12" xfId="1" applyNumberFormat="1" applyFont="1" applyFill="1" applyBorder="1" applyAlignment="1" applyProtection="1">
      <alignment horizontal="right"/>
      <protection hidden="1"/>
    </xf>
    <xf numFmtId="4" fontId="2" fillId="0" borderId="10" xfId="1" applyNumberFormat="1" applyFont="1" applyFill="1" applyBorder="1" applyAlignment="1" applyProtection="1">
      <alignment horizontal="right"/>
      <protection hidden="1"/>
    </xf>
    <xf numFmtId="4" fontId="2" fillId="0" borderId="13" xfId="1" applyNumberFormat="1" applyFont="1" applyFill="1" applyBorder="1" applyAlignment="1" applyProtection="1">
      <alignment horizontal="right"/>
      <protection hidden="1"/>
    </xf>
    <xf numFmtId="4" fontId="4" fillId="0" borderId="12" xfId="1" applyNumberFormat="1" applyFont="1" applyFill="1" applyBorder="1" applyAlignment="1" applyProtection="1">
      <alignment horizontal="right"/>
      <protection hidden="1"/>
    </xf>
    <xf numFmtId="4" fontId="4" fillId="0" borderId="1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/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 wrapText="1"/>
      <protection hidden="1"/>
    </xf>
    <xf numFmtId="4" fontId="0" fillId="0" borderId="9" xfId="0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>
      <alignment horizontal="left" vertical="center" wrapText="1"/>
    </xf>
    <xf numFmtId="165" fontId="4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9" xfId="0" applyFont="1" applyFill="1" applyBorder="1" applyAlignment="1">
      <alignment horizontal="center" wrapText="1"/>
    </xf>
    <xf numFmtId="164" fontId="4" fillId="0" borderId="4" xfId="1" applyNumberFormat="1" applyFont="1" applyFill="1" applyBorder="1" applyAlignment="1" applyProtection="1">
      <alignment horizontal="center" wrapText="1"/>
      <protection hidden="1"/>
    </xf>
    <xf numFmtId="4" fontId="4" fillId="0" borderId="4" xfId="1" applyNumberFormat="1" applyFont="1" applyFill="1" applyBorder="1" applyAlignment="1" applyProtection="1">
      <alignment horizontal="right" wrapText="1"/>
      <protection hidden="1"/>
    </xf>
    <xf numFmtId="4" fontId="6" fillId="0" borderId="9" xfId="0" applyNumberFormat="1" applyFont="1" applyFill="1" applyBorder="1" applyAlignment="1">
      <alignment horizontal="right" wrapText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0" fillId="0" borderId="9" xfId="0" applyFont="1" applyFill="1" applyBorder="1" applyAlignment="1">
      <alignment horizontal="left" vertical="center" wrapText="1"/>
    </xf>
    <xf numFmtId="165" fontId="2" fillId="0" borderId="4" xfId="1" applyNumberFormat="1" applyFont="1" applyFill="1" applyBorder="1" applyAlignment="1" applyProtection="1">
      <alignment horizontal="center" wrapText="1"/>
      <protection hidden="1"/>
    </xf>
    <xf numFmtId="0" fontId="0" fillId="0" borderId="9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showGridLines="0" tabSelected="1" view="pageBreakPreview" topLeftCell="A112" zoomScale="60" workbookViewId="0">
      <selection sqref="A1:E130"/>
    </sheetView>
  </sheetViews>
  <sheetFormatPr defaultColWidth="9.140625" defaultRowHeight="12.75" x14ac:dyDescent="0.2"/>
  <cols>
    <col min="1" max="1" width="76.42578125" style="3" customWidth="1"/>
    <col min="2" max="2" width="20.5703125" style="3" customWidth="1"/>
    <col min="3" max="3" width="9.42578125" style="3" customWidth="1"/>
    <col min="4" max="4" width="24.7109375" style="3" customWidth="1"/>
    <col min="5" max="5" width="26.7109375" style="3" customWidth="1"/>
    <col min="6" max="6" width="0.140625" style="3" customWidth="1"/>
    <col min="7" max="10" width="0" style="3" hidden="1" customWidth="1"/>
    <col min="11" max="11" width="9.140625" style="3" customWidth="1"/>
    <col min="12" max="12" width="17.28515625" style="3" customWidth="1"/>
    <col min="13" max="13" width="19.85546875" style="3" customWidth="1"/>
    <col min="14" max="248" width="9.140625" style="3" customWidth="1"/>
    <col min="249" max="16384" width="9.140625" style="3"/>
  </cols>
  <sheetData>
    <row r="1" spans="1:10" ht="30" customHeight="1" x14ac:dyDescent="0.3">
      <c r="A1" s="2"/>
      <c r="B1" s="2"/>
      <c r="C1" s="2"/>
      <c r="D1" s="2"/>
      <c r="E1" s="2"/>
      <c r="F1" s="1"/>
      <c r="G1" s="1"/>
      <c r="H1" s="1"/>
      <c r="I1" s="1"/>
      <c r="J1" s="1"/>
    </row>
    <row r="2" spans="1:10" ht="102.6" customHeight="1" x14ac:dyDescent="0.2">
      <c r="A2" s="5"/>
      <c r="B2" s="5"/>
      <c r="C2" s="5"/>
      <c r="D2" s="65" t="s">
        <v>109</v>
      </c>
      <c r="E2" s="50"/>
      <c r="F2" s="4"/>
      <c r="G2" s="4"/>
      <c r="H2" s="4"/>
      <c r="I2" s="1"/>
      <c r="J2" s="1"/>
    </row>
    <row r="3" spans="1:10" ht="18.75" x14ac:dyDescent="0.2">
      <c r="A3" s="5"/>
      <c r="B3" s="5"/>
      <c r="C3" s="5"/>
      <c r="D3" s="49"/>
      <c r="E3" s="49"/>
      <c r="F3" s="4"/>
      <c r="G3" s="4"/>
      <c r="H3" s="4"/>
      <c r="I3" s="4"/>
      <c r="J3" s="4"/>
    </row>
    <row r="4" spans="1:10" ht="18.75" x14ac:dyDescent="0.2">
      <c r="A4" s="5"/>
      <c r="B4" s="5"/>
      <c r="C4" s="5"/>
      <c r="D4" s="49"/>
      <c r="E4" s="49"/>
      <c r="F4" s="4"/>
      <c r="G4" s="4"/>
      <c r="H4" s="4"/>
      <c r="I4" s="1"/>
      <c r="J4" s="1"/>
    </row>
    <row r="5" spans="1:10" ht="18.75" hidden="1" customHeight="1" x14ac:dyDescent="0.3">
      <c r="A5" s="2"/>
      <c r="B5" s="2"/>
      <c r="C5" s="2"/>
      <c r="D5" s="2"/>
      <c r="E5" s="2"/>
      <c r="F5" s="1"/>
      <c r="G5" s="1"/>
      <c r="H5" s="1"/>
      <c r="I5" s="1"/>
      <c r="J5" s="1"/>
    </row>
    <row r="6" spans="1:10" ht="18.75" hidden="1" customHeight="1" x14ac:dyDescent="0.3">
      <c r="A6" s="2"/>
      <c r="B6" s="2"/>
      <c r="C6" s="2"/>
      <c r="D6" s="2"/>
      <c r="E6" s="2"/>
      <c r="F6" s="1"/>
      <c r="G6" s="1"/>
      <c r="H6" s="1"/>
      <c r="I6" s="1"/>
      <c r="J6" s="1"/>
    </row>
    <row r="7" spans="1:10" ht="18.75" customHeight="1" x14ac:dyDescent="0.3">
      <c r="A7" s="2"/>
      <c r="B7" s="2"/>
      <c r="C7" s="2"/>
      <c r="D7" s="2"/>
      <c r="E7" s="2"/>
      <c r="F7" s="1"/>
      <c r="G7" s="1"/>
      <c r="H7" s="1"/>
      <c r="I7" s="1"/>
      <c r="J7" s="1"/>
    </row>
    <row r="8" spans="1:10" ht="84" customHeight="1" x14ac:dyDescent="0.2">
      <c r="A8" s="48" t="s">
        <v>13</v>
      </c>
      <c r="B8" s="48"/>
      <c r="C8" s="48"/>
      <c r="D8" s="48"/>
      <c r="E8" s="48"/>
      <c r="F8" s="1"/>
      <c r="G8" s="1"/>
      <c r="H8" s="1"/>
      <c r="I8" s="1"/>
      <c r="J8" s="1"/>
    </row>
    <row r="9" spans="1:10" ht="18.75" x14ac:dyDescent="0.3">
      <c r="A9" s="5"/>
      <c r="B9" s="5"/>
      <c r="C9" s="5"/>
      <c r="D9" s="47" t="s">
        <v>0</v>
      </c>
      <c r="E9" s="47"/>
      <c r="F9" s="1"/>
      <c r="G9" s="1"/>
      <c r="H9" s="1"/>
      <c r="I9" s="1"/>
      <c r="J9" s="1"/>
    </row>
    <row r="10" spans="1:10" ht="18.75" x14ac:dyDescent="0.3">
      <c r="A10" s="2"/>
      <c r="B10" s="2"/>
      <c r="C10" s="2"/>
      <c r="D10" s="2"/>
      <c r="E10" s="2"/>
      <c r="F10" s="1"/>
      <c r="G10" s="1"/>
      <c r="H10" s="1"/>
      <c r="I10" s="1"/>
      <c r="J10" s="1"/>
    </row>
    <row r="11" spans="1:10" ht="18.75" x14ac:dyDescent="0.2">
      <c r="A11" s="14" t="s">
        <v>1</v>
      </c>
      <c r="B11" s="14" t="s">
        <v>2</v>
      </c>
      <c r="C11" s="14" t="s">
        <v>3</v>
      </c>
      <c r="D11" s="6" t="s">
        <v>103</v>
      </c>
      <c r="E11" s="6" t="s">
        <v>104</v>
      </c>
    </row>
    <row r="12" spans="1:10" ht="18.75" x14ac:dyDescent="0.2">
      <c r="A12" s="14">
        <v>1</v>
      </c>
      <c r="B12" s="6">
        <v>2</v>
      </c>
      <c r="C12" s="6">
        <v>3</v>
      </c>
      <c r="D12" s="6">
        <v>4</v>
      </c>
      <c r="E12" s="6">
        <v>4</v>
      </c>
    </row>
    <row r="13" spans="1:10" ht="37.5" x14ac:dyDescent="0.3">
      <c r="A13" s="15" t="s">
        <v>14</v>
      </c>
      <c r="B13" s="16" t="s">
        <v>15</v>
      </c>
      <c r="C13" s="7">
        <v>0</v>
      </c>
      <c r="D13" s="37">
        <f t="shared" ref="D13:E17" si="0">D14</f>
        <v>1960640</v>
      </c>
      <c r="E13" s="37">
        <f t="shared" si="0"/>
        <v>2060000</v>
      </c>
    </row>
    <row r="14" spans="1:10" ht="56.25" x14ac:dyDescent="0.3">
      <c r="A14" s="17" t="s">
        <v>16</v>
      </c>
      <c r="B14" s="18" t="s">
        <v>17</v>
      </c>
      <c r="C14" s="8">
        <v>0</v>
      </c>
      <c r="D14" s="38">
        <f t="shared" si="0"/>
        <v>1960640</v>
      </c>
      <c r="E14" s="38">
        <f t="shared" si="0"/>
        <v>2060000</v>
      </c>
    </row>
    <row r="15" spans="1:10" ht="37.5" x14ac:dyDescent="0.3">
      <c r="A15" s="17" t="s">
        <v>18</v>
      </c>
      <c r="B15" s="18" t="s">
        <v>19</v>
      </c>
      <c r="C15" s="8">
        <v>0</v>
      </c>
      <c r="D15" s="38">
        <f t="shared" si="0"/>
        <v>1960640</v>
      </c>
      <c r="E15" s="38">
        <f t="shared" si="0"/>
        <v>2060000</v>
      </c>
    </row>
    <row r="16" spans="1:10" ht="93.75" x14ac:dyDescent="0.3">
      <c r="A16" s="17" t="s">
        <v>69</v>
      </c>
      <c r="B16" s="18" t="s">
        <v>20</v>
      </c>
      <c r="C16" s="8">
        <v>0</v>
      </c>
      <c r="D16" s="38">
        <f t="shared" si="0"/>
        <v>1960640</v>
      </c>
      <c r="E16" s="38">
        <f t="shared" si="0"/>
        <v>2060000</v>
      </c>
    </row>
    <row r="17" spans="1:13" ht="37.5" x14ac:dyDescent="0.3">
      <c r="A17" s="19" t="s">
        <v>4</v>
      </c>
      <c r="B17" s="20" t="s">
        <v>20</v>
      </c>
      <c r="C17" s="8">
        <v>200</v>
      </c>
      <c r="D17" s="39">
        <f t="shared" si="0"/>
        <v>1960640</v>
      </c>
      <c r="E17" s="39">
        <f t="shared" si="0"/>
        <v>2060000</v>
      </c>
    </row>
    <row r="18" spans="1:13" ht="37.5" x14ac:dyDescent="0.3">
      <c r="A18" s="21" t="s">
        <v>5</v>
      </c>
      <c r="B18" s="22" t="s">
        <v>20</v>
      </c>
      <c r="C18" s="9">
        <v>240</v>
      </c>
      <c r="D18" s="40">
        <v>1960640</v>
      </c>
      <c r="E18" s="40">
        <v>2060000</v>
      </c>
    </row>
    <row r="19" spans="1:13" x14ac:dyDescent="0.2">
      <c r="A19" s="53" t="s">
        <v>70</v>
      </c>
      <c r="B19" s="55" t="s">
        <v>21</v>
      </c>
      <c r="C19" s="57">
        <v>0</v>
      </c>
      <c r="D19" s="58">
        <f>D21</f>
        <v>21430</v>
      </c>
      <c r="E19" s="58">
        <f>E21</f>
        <v>21440</v>
      </c>
    </row>
    <row r="20" spans="1:13" x14ac:dyDescent="0.2">
      <c r="A20" s="54"/>
      <c r="B20" s="56"/>
      <c r="C20" s="56"/>
      <c r="D20" s="59"/>
      <c r="E20" s="59"/>
    </row>
    <row r="21" spans="1:13" ht="75" x14ac:dyDescent="0.3">
      <c r="A21" s="19" t="s">
        <v>22</v>
      </c>
      <c r="B21" s="20" t="s">
        <v>23</v>
      </c>
      <c r="C21" s="8">
        <v>0</v>
      </c>
      <c r="D21" s="39">
        <f>D22+D25</f>
        <v>21430</v>
      </c>
      <c r="E21" s="39">
        <f>E22+E25</f>
        <v>21440</v>
      </c>
    </row>
    <row r="22" spans="1:13" ht="75" x14ac:dyDescent="0.3">
      <c r="A22" s="23" t="s">
        <v>24</v>
      </c>
      <c r="B22" s="24" t="s">
        <v>25</v>
      </c>
      <c r="C22" s="10">
        <v>0</v>
      </c>
      <c r="D22" s="41">
        <v>15000</v>
      </c>
      <c r="E22" s="41">
        <f>E23</f>
        <v>15010</v>
      </c>
    </row>
    <row r="23" spans="1:13" ht="37.5" x14ac:dyDescent="0.3">
      <c r="A23" s="17" t="s">
        <v>4</v>
      </c>
      <c r="B23" s="18" t="s">
        <v>25</v>
      </c>
      <c r="C23" s="11">
        <v>200</v>
      </c>
      <c r="D23" s="38">
        <v>15000</v>
      </c>
      <c r="E23" s="38">
        <f>E24</f>
        <v>15010</v>
      </c>
    </row>
    <row r="24" spans="1:13" ht="37.5" x14ac:dyDescent="0.3">
      <c r="A24" s="19" t="s">
        <v>5</v>
      </c>
      <c r="B24" s="20" t="s">
        <v>25</v>
      </c>
      <c r="C24" s="8">
        <v>240</v>
      </c>
      <c r="D24" s="39">
        <v>15000</v>
      </c>
      <c r="E24" s="39">
        <v>15010</v>
      </c>
    </row>
    <row r="25" spans="1:13" ht="150" x14ac:dyDescent="0.3">
      <c r="A25" s="23" t="s">
        <v>71</v>
      </c>
      <c r="B25" s="24" t="s">
        <v>26</v>
      </c>
      <c r="C25" s="10">
        <v>0</v>
      </c>
      <c r="D25" s="41">
        <v>6430</v>
      </c>
      <c r="E25" s="41">
        <v>6430</v>
      </c>
    </row>
    <row r="26" spans="1:13" ht="37.5" x14ac:dyDescent="0.3">
      <c r="A26" s="19" t="s">
        <v>4</v>
      </c>
      <c r="B26" s="20" t="s">
        <v>26</v>
      </c>
      <c r="C26" s="8">
        <v>200</v>
      </c>
      <c r="D26" s="39">
        <v>6430</v>
      </c>
      <c r="E26" s="39">
        <v>6430</v>
      </c>
    </row>
    <row r="27" spans="1:13" ht="37.5" x14ac:dyDescent="0.3">
      <c r="A27" s="23" t="s">
        <v>5</v>
      </c>
      <c r="B27" s="24" t="s">
        <v>26</v>
      </c>
      <c r="C27" s="10">
        <v>240</v>
      </c>
      <c r="D27" s="41">
        <v>6430</v>
      </c>
      <c r="E27" s="41">
        <v>6430</v>
      </c>
    </row>
    <row r="28" spans="1:13" ht="56.25" x14ac:dyDescent="0.3">
      <c r="A28" s="15" t="s">
        <v>29</v>
      </c>
      <c r="B28" s="16" t="s">
        <v>27</v>
      </c>
      <c r="C28" s="12">
        <v>0</v>
      </c>
      <c r="D28" s="37">
        <f>D29+D32+D39+D42+D48+D51</f>
        <v>6479718.4000000004</v>
      </c>
      <c r="E28" s="37">
        <f>E29+E32+E39+E42+E48+E51</f>
        <v>6483018.4000000004</v>
      </c>
      <c r="L28" s="46">
        <f>D29+D32+D39+D42+D48+D51</f>
        <v>6479718.4000000004</v>
      </c>
      <c r="M28" s="46">
        <f>E29+E32+E39+E42+E48+E51</f>
        <v>6483018.4000000004</v>
      </c>
    </row>
    <row r="29" spans="1:13" ht="93.75" x14ac:dyDescent="0.3">
      <c r="A29" s="19" t="s">
        <v>72</v>
      </c>
      <c r="B29" s="20" t="s">
        <v>28</v>
      </c>
      <c r="C29" s="8">
        <v>0</v>
      </c>
      <c r="D29" s="39">
        <f>D30</f>
        <v>1254401.1000000001</v>
      </c>
      <c r="E29" s="39">
        <f>E30</f>
        <v>1254401.1000000001</v>
      </c>
    </row>
    <row r="30" spans="1:13" ht="75" x14ac:dyDescent="0.3">
      <c r="A30" s="23" t="s">
        <v>6</v>
      </c>
      <c r="B30" s="24" t="s">
        <v>28</v>
      </c>
      <c r="C30" s="10">
        <v>100</v>
      </c>
      <c r="D30" s="41">
        <f>D31</f>
        <v>1254401.1000000001</v>
      </c>
      <c r="E30" s="41">
        <f>E31</f>
        <v>1254401.1000000001</v>
      </c>
    </row>
    <row r="31" spans="1:13" ht="37.5" x14ac:dyDescent="0.3">
      <c r="A31" s="17" t="s">
        <v>10</v>
      </c>
      <c r="B31" s="18" t="s">
        <v>28</v>
      </c>
      <c r="C31" s="11">
        <v>120</v>
      </c>
      <c r="D31" s="38">
        <v>1254401.1000000001</v>
      </c>
      <c r="E31" s="38">
        <v>1254401.1000000001</v>
      </c>
    </row>
    <row r="32" spans="1:13" ht="75" x14ac:dyDescent="0.3">
      <c r="A32" s="25" t="s">
        <v>73</v>
      </c>
      <c r="B32" s="26" t="s">
        <v>30</v>
      </c>
      <c r="C32" s="10">
        <v>0</v>
      </c>
      <c r="D32" s="42">
        <f>D33+D35+D37</f>
        <v>1301100</v>
      </c>
      <c r="E32" s="42">
        <f>E33+E35+E37</f>
        <v>1291100</v>
      </c>
    </row>
    <row r="33" spans="1:5" ht="75" x14ac:dyDescent="0.3">
      <c r="A33" s="17" t="s">
        <v>6</v>
      </c>
      <c r="B33" s="18" t="s">
        <v>30</v>
      </c>
      <c r="C33" s="11">
        <v>100</v>
      </c>
      <c r="D33" s="38">
        <f>D34</f>
        <v>1081100</v>
      </c>
      <c r="E33" s="38">
        <f>E34</f>
        <v>1081100</v>
      </c>
    </row>
    <row r="34" spans="1:5" ht="37.5" x14ac:dyDescent="0.3">
      <c r="A34" s="17" t="s">
        <v>10</v>
      </c>
      <c r="B34" s="18" t="s">
        <v>30</v>
      </c>
      <c r="C34" s="8">
        <v>120</v>
      </c>
      <c r="D34" s="38">
        <v>1081100</v>
      </c>
      <c r="E34" s="38">
        <v>1081100</v>
      </c>
    </row>
    <row r="35" spans="1:5" ht="37.5" x14ac:dyDescent="0.3">
      <c r="A35" s="19" t="s">
        <v>4</v>
      </c>
      <c r="B35" s="20" t="s">
        <v>30</v>
      </c>
      <c r="C35" s="10">
        <v>200</v>
      </c>
      <c r="D35" s="39">
        <v>190000</v>
      </c>
      <c r="E35" s="39">
        <f>E36</f>
        <v>190000</v>
      </c>
    </row>
    <row r="36" spans="1:5" ht="37.5" x14ac:dyDescent="0.3">
      <c r="A36" s="17" t="s">
        <v>5</v>
      </c>
      <c r="B36" s="18" t="s">
        <v>30</v>
      </c>
      <c r="C36" s="8">
        <v>240</v>
      </c>
      <c r="D36" s="38">
        <v>190000</v>
      </c>
      <c r="E36" s="38">
        <v>190000</v>
      </c>
    </row>
    <row r="37" spans="1:5" ht="18.75" x14ac:dyDescent="0.3">
      <c r="A37" s="17" t="s">
        <v>8</v>
      </c>
      <c r="B37" s="18" t="s">
        <v>30</v>
      </c>
      <c r="C37" s="10">
        <v>800</v>
      </c>
      <c r="D37" s="38">
        <v>30000</v>
      </c>
      <c r="E37" s="38">
        <f>E38</f>
        <v>20000</v>
      </c>
    </row>
    <row r="38" spans="1:5" ht="18.75" x14ac:dyDescent="0.3">
      <c r="A38" s="17" t="s">
        <v>9</v>
      </c>
      <c r="B38" s="18" t="s">
        <v>30</v>
      </c>
      <c r="C38" s="8">
        <v>850</v>
      </c>
      <c r="D38" s="38">
        <v>30000</v>
      </c>
      <c r="E38" s="38">
        <v>20000</v>
      </c>
    </row>
    <row r="39" spans="1:5" ht="92.25" customHeight="1" x14ac:dyDescent="0.3">
      <c r="A39" s="19" t="s">
        <v>74</v>
      </c>
      <c r="B39" s="20" t="s">
        <v>31</v>
      </c>
      <c r="C39" s="27">
        <v>0</v>
      </c>
      <c r="D39" s="39">
        <f>D40</f>
        <v>3697257.3</v>
      </c>
      <c r="E39" s="39">
        <f>E40</f>
        <v>3697257.3</v>
      </c>
    </row>
    <row r="40" spans="1:5" ht="85.5" customHeight="1" x14ac:dyDescent="0.3">
      <c r="A40" s="19" t="s">
        <v>6</v>
      </c>
      <c r="B40" s="20" t="s">
        <v>31</v>
      </c>
      <c r="C40" s="8">
        <v>100</v>
      </c>
      <c r="D40" s="39">
        <v>3697257.3</v>
      </c>
      <c r="E40" s="39">
        <v>3697257.3</v>
      </c>
    </row>
    <row r="41" spans="1:5" ht="37.5" x14ac:dyDescent="0.3">
      <c r="A41" s="23" t="s">
        <v>10</v>
      </c>
      <c r="B41" s="24" t="s">
        <v>31</v>
      </c>
      <c r="C41" s="10">
        <v>120</v>
      </c>
      <c r="D41" s="41">
        <v>3697257.3</v>
      </c>
      <c r="E41" s="41">
        <v>3697257.3</v>
      </c>
    </row>
    <row r="42" spans="1:5" ht="44.25" customHeight="1" x14ac:dyDescent="0.2">
      <c r="A42" s="60" t="s">
        <v>75</v>
      </c>
      <c r="B42" s="62" t="s">
        <v>32</v>
      </c>
      <c r="C42" s="64">
        <v>0</v>
      </c>
      <c r="D42" s="51">
        <f>D44+D46</f>
        <v>214000</v>
      </c>
      <c r="E42" s="51">
        <f>E44+E46</f>
        <v>227300</v>
      </c>
    </row>
    <row r="43" spans="1:5" ht="138.75" customHeight="1" x14ac:dyDescent="0.2">
      <c r="A43" s="61"/>
      <c r="B43" s="63"/>
      <c r="C43" s="63"/>
      <c r="D43" s="52"/>
      <c r="E43" s="52"/>
    </row>
    <row r="44" spans="1:5" ht="75" x14ac:dyDescent="0.3">
      <c r="A44" s="17" t="s">
        <v>6</v>
      </c>
      <c r="B44" s="18" t="s">
        <v>32</v>
      </c>
      <c r="C44" s="11">
        <v>100</v>
      </c>
      <c r="D44" s="38">
        <v>176700</v>
      </c>
      <c r="E44" s="38">
        <v>176700</v>
      </c>
    </row>
    <row r="45" spans="1:5" ht="37.5" x14ac:dyDescent="0.3">
      <c r="A45" s="19" t="s">
        <v>10</v>
      </c>
      <c r="B45" s="20" t="s">
        <v>32</v>
      </c>
      <c r="C45" s="8">
        <v>120</v>
      </c>
      <c r="D45" s="39">
        <v>176700</v>
      </c>
      <c r="E45" s="39">
        <v>176700</v>
      </c>
    </row>
    <row r="46" spans="1:5" ht="96.75" customHeight="1" x14ac:dyDescent="0.3">
      <c r="A46" s="25" t="s">
        <v>4</v>
      </c>
      <c r="B46" s="26" t="s">
        <v>32</v>
      </c>
      <c r="C46" s="10">
        <v>200</v>
      </c>
      <c r="D46" s="42">
        <v>37300</v>
      </c>
      <c r="E46" s="42">
        <v>50600</v>
      </c>
    </row>
    <row r="47" spans="1:5" ht="42.75" customHeight="1" x14ac:dyDescent="0.3">
      <c r="A47" s="19" t="s">
        <v>5</v>
      </c>
      <c r="B47" s="20" t="s">
        <v>32</v>
      </c>
      <c r="C47" s="27">
        <v>240</v>
      </c>
      <c r="D47" s="39">
        <v>37300</v>
      </c>
      <c r="E47" s="39">
        <v>50600</v>
      </c>
    </row>
    <row r="48" spans="1:5" ht="131.25" x14ac:dyDescent="0.3">
      <c r="A48" s="23" t="s">
        <v>76</v>
      </c>
      <c r="B48" s="24" t="s">
        <v>33</v>
      </c>
      <c r="C48" s="32">
        <v>0</v>
      </c>
      <c r="D48" s="41">
        <f>D49</f>
        <v>1580</v>
      </c>
      <c r="E48" s="41">
        <f>E49</f>
        <v>1580</v>
      </c>
    </row>
    <row r="49" spans="1:11" ht="37.5" x14ac:dyDescent="0.3">
      <c r="A49" s="17" t="s">
        <v>4</v>
      </c>
      <c r="B49" s="18" t="s">
        <v>33</v>
      </c>
      <c r="C49" s="11">
        <v>200</v>
      </c>
      <c r="D49" s="38">
        <v>1580</v>
      </c>
      <c r="E49" s="38">
        <v>1580</v>
      </c>
    </row>
    <row r="50" spans="1:11" ht="37.5" x14ac:dyDescent="0.3">
      <c r="A50" s="19" t="s">
        <v>5</v>
      </c>
      <c r="B50" s="20" t="s">
        <v>33</v>
      </c>
      <c r="C50" s="8">
        <v>240</v>
      </c>
      <c r="D50" s="39">
        <v>1580</v>
      </c>
      <c r="E50" s="39">
        <v>1580</v>
      </c>
    </row>
    <row r="51" spans="1:11" ht="150" x14ac:dyDescent="0.3">
      <c r="A51" s="23" t="s">
        <v>77</v>
      </c>
      <c r="B51" s="24" t="s">
        <v>34</v>
      </c>
      <c r="C51" s="10">
        <v>0</v>
      </c>
      <c r="D51" s="41">
        <v>11380</v>
      </c>
      <c r="E51" s="41">
        <v>11380</v>
      </c>
    </row>
    <row r="52" spans="1:11" ht="37.5" x14ac:dyDescent="0.3">
      <c r="A52" s="17" t="s">
        <v>4</v>
      </c>
      <c r="B52" s="18" t="s">
        <v>34</v>
      </c>
      <c r="C52" s="11">
        <v>200</v>
      </c>
      <c r="D52" s="38">
        <v>11380</v>
      </c>
      <c r="E52" s="38">
        <v>11380</v>
      </c>
    </row>
    <row r="53" spans="1:11" ht="37.5" x14ac:dyDescent="0.3">
      <c r="A53" s="17" t="s">
        <v>5</v>
      </c>
      <c r="B53" s="18" t="s">
        <v>34</v>
      </c>
      <c r="C53" s="8">
        <v>240</v>
      </c>
      <c r="D53" s="38">
        <v>11380</v>
      </c>
      <c r="E53" s="38">
        <v>11380</v>
      </c>
    </row>
    <row r="54" spans="1:11" ht="56.25" x14ac:dyDescent="0.3">
      <c r="A54" s="15" t="s">
        <v>78</v>
      </c>
      <c r="B54" s="16" t="s">
        <v>35</v>
      </c>
      <c r="C54" s="7">
        <v>0</v>
      </c>
      <c r="D54" s="37">
        <f>D55+D58</f>
        <v>770678</v>
      </c>
      <c r="E54" s="37">
        <f>E55+E58</f>
        <v>1461361</v>
      </c>
    </row>
    <row r="55" spans="1:11" ht="56.25" x14ac:dyDescent="0.3">
      <c r="A55" s="19" t="s">
        <v>79</v>
      </c>
      <c r="B55" s="20" t="s">
        <v>36</v>
      </c>
      <c r="C55" s="10">
        <v>0</v>
      </c>
      <c r="D55" s="39">
        <v>11000</v>
      </c>
      <c r="E55" s="39">
        <f>E56</f>
        <v>12000</v>
      </c>
    </row>
    <row r="56" spans="1:11" ht="18.75" x14ac:dyDescent="0.3">
      <c r="A56" s="17" t="s">
        <v>8</v>
      </c>
      <c r="B56" s="18" t="s">
        <v>36</v>
      </c>
      <c r="C56" s="11">
        <v>800</v>
      </c>
      <c r="D56" s="38">
        <f>D57</f>
        <v>11000</v>
      </c>
      <c r="E56" s="38">
        <f>E57</f>
        <v>12000</v>
      </c>
    </row>
    <row r="57" spans="1:11" ht="18.75" x14ac:dyDescent="0.3">
      <c r="A57" s="19" t="s">
        <v>11</v>
      </c>
      <c r="B57" s="20" t="s">
        <v>36</v>
      </c>
      <c r="C57" s="8">
        <v>870</v>
      </c>
      <c r="D57" s="39">
        <v>11000</v>
      </c>
      <c r="E57" s="39">
        <v>12000</v>
      </c>
    </row>
    <row r="58" spans="1:11" ht="54.75" customHeight="1" x14ac:dyDescent="0.3">
      <c r="A58" s="25" t="s">
        <v>107</v>
      </c>
      <c r="B58" s="26" t="s">
        <v>108</v>
      </c>
      <c r="C58" s="10">
        <v>0</v>
      </c>
      <c r="D58" s="42">
        <v>759678</v>
      </c>
      <c r="E58" s="42">
        <f>E59</f>
        <v>1449361</v>
      </c>
    </row>
    <row r="59" spans="1:11" ht="23.25" customHeight="1" x14ac:dyDescent="0.3">
      <c r="A59" s="17" t="s">
        <v>8</v>
      </c>
      <c r="B59" s="33" t="s">
        <v>108</v>
      </c>
      <c r="C59" s="10">
        <v>800</v>
      </c>
      <c r="D59" s="43">
        <f>D60</f>
        <v>759678</v>
      </c>
      <c r="E59" s="43">
        <f>E60</f>
        <v>1449361</v>
      </c>
    </row>
    <row r="60" spans="1:11" ht="28.5" customHeight="1" x14ac:dyDescent="0.3">
      <c r="A60" s="19" t="s">
        <v>37</v>
      </c>
      <c r="B60" s="33" t="s">
        <v>108</v>
      </c>
      <c r="C60" s="10">
        <v>870</v>
      </c>
      <c r="D60" s="42">
        <v>759678</v>
      </c>
      <c r="E60" s="42">
        <v>1449361</v>
      </c>
      <c r="F60" s="34"/>
      <c r="G60" s="34"/>
      <c r="H60" s="34"/>
      <c r="I60" s="34"/>
      <c r="J60" s="34"/>
      <c r="K60" s="35"/>
    </row>
    <row r="61" spans="1:11" ht="75" x14ac:dyDescent="0.3">
      <c r="A61" s="28" t="s">
        <v>80</v>
      </c>
      <c r="B61" s="29" t="s">
        <v>38</v>
      </c>
      <c r="C61" s="36">
        <v>0</v>
      </c>
      <c r="D61" s="44">
        <f>D63+D65+D67</f>
        <v>5861900</v>
      </c>
      <c r="E61" s="44">
        <f>E62</f>
        <v>4485501</v>
      </c>
    </row>
    <row r="62" spans="1:11" ht="93.75" x14ac:dyDescent="0.3">
      <c r="A62" s="17" t="s">
        <v>81</v>
      </c>
      <c r="B62" s="18" t="s">
        <v>39</v>
      </c>
      <c r="C62" s="11">
        <v>0</v>
      </c>
      <c r="D62" s="38">
        <f>D63+D65+D67</f>
        <v>5861900</v>
      </c>
      <c r="E62" s="38">
        <f>E63+E65+E67</f>
        <v>4485501</v>
      </c>
    </row>
    <row r="63" spans="1:11" ht="75" x14ac:dyDescent="0.3">
      <c r="A63" s="17" t="s">
        <v>6</v>
      </c>
      <c r="B63" s="18" t="s">
        <v>39</v>
      </c>
      <c r="C63" s="8">
        <v>100</v>
      </c>
      <c r="D63" s="38">
        <v>3898700</v>
      </c>
      <c r="E63" s="38">
        <v>2619000</v>
      </c>
    </row>
    <row r="64" spans="1:11" ht="37.5" x14ac:dyDescent="0.3">
      <c r="A64" s="17" t="s">
        <v>10</v>
      </c>
      <c r="B64" s="18" t="s">
        <v>39</v>
      </c>
      <c r="C64" s="8">
        <v>120</v>
      </c>
      <c r="D64" s="38">
        <v>3898700</v>
      </c>
      <c r="E64" s="38">
        <v>2619000</v>
      </c>
    </row>
    <row r="65" spans="1:5" ht="37.5" x14ac:dyDescent="0.3">
      <c r="A65" s="17" t="s">
        <v>4</v>
      </c>
      <c r="B65" s="18" t="s">
        <v>39</v>
      </c>
      <c r="C65" s="8">
        <v>200</v>
      </c>
      <c r="D65" s="38">
        <f>D66</f>
        <v>1958200</v>
      </c>
      <c r="E65" s="38">
        <f>E66</f>
        <v>1861501</v>
      </c>
    </row>
    <row r="66" spans="1:5" ht="37.5" x14ac:dyDescent="0.3">
      <c r="A66" s="19" t="s">
        <v>5</v>
      </c>
      <c r="B66" s="20" t="s">
        <v>39</v>
      </c>
      <c r="C66" s="8">
        <v>240</v>
      </c>
      <c r="D66" s="39">
        <v>1958200</v>
      </c>
      <c r="E66" s="39">
        <v>1861501</v>
      </c>
    </row>
    <row r="67" spans="1:5" ht="18.75" x14ac:dyDescent="0.3">
      <c r="A67" s="23" t="s">
        <v>8</v>
      </c>
      <c r="B67" s="24" t="s">
        <v>39</v>
      </c>
      <c r="C67" s="10">
        <v>800</v>
      </c>
      <c r="D67" s="41">
        <v>5000</v>
      </c>
      <c r="E67" s="41">
        <v>5000</v>
      </c>
    </row>
    <row r="68" spans="1:5" ht="18.75" x14ac:dyDescent="0.3">
      <c r="A68" s="17" t="s">
        <v>9</v>
      </c>
      <c r="B68" s="18" t="s">
        <v>39</v>
      </c>
      <c r="C68" s="11">
        <v>850</v>
      </c>
      <c r="D68" s="38">
        <v>5000</v>
      </c>
      <c r="E68" s="38">
        <v>5000</v>
      </c>
    </row>
    <row r="69" spans="1:5" ht="75" x14ac:dyDescent="0.3">
      <c r="A69" s="30" t="s">
        <v>82</v>
      </c>
      <c r="B69" s="31" t="s">
        <v>40</v>
      </c>
      <c r="C69" s="7">
        <v>0</v>
      </c>
      <c r="D69" s="45">
        <f t="shared" ref="D69:E71" si="1">D70</f>
        <v>223300</v>
      </c>
      <c r="E69" s="45">
        <f t="shared" si="1"/>
        <v>115400</v>
      </c>
    </row>
    <row r="70" spans="1:5" ht="93.75" x14ac:dyDescent="0.3">
      <c r="A70" s="23" t="s">
        <v>83</v>
      </c>
      <c r="B70" s="24" t="s">
        <v>41</v>
      </c>
      <c r="C70" s="10">
        <v>0</v>
      </c>
      <c r="D70" s="41">
        <f t="shared" si="1"/>
        <v>223300</v>
      </c>
      <c r="E70" s="41">
        <f t="shared" si="1"/>
        <v>115400</v>
      </c>
    </row>
    <row r="71" spans="1:5" ht="37.5" x14ac:dyDescent="0.3">
      <c r="A71" s="17" t="s">
        <v>4</v>
      </c>
      <c r="B71" s="18" t="s">
        <v>41</v>
      </c>
      <c r="C71" s="11">
        <v>200</v>
      </c>
      <c r="D71" s="38">
        <f t="shared" si="1"/>
        <v>223300</v>
      </c>
      <c r="E71" s="38">
        <f t="shared" si="1"/>
        <v>115400</v>
      </c>
    </row>
    <row r="72" spans="1:5" ht="37.5" x14ac:dyDescent="0.3">
      <c r="A72" s="19" t="s">
        <v>5</v>
      </c>
      <c r="B72" s="20" t="s">
        <v>41</v>
      </c>
      <c r="C72" s="8">
        <v>240</v>
      </c>
      <c r="D72" s="39">
        <v>223300</v>
      </c>
      <c r="E72" s="39">
        <v>115400</v>
      </c>
    </row>
    <row r="73" spans="1:5" ht="75" x14ac:dyDescent="0.3">
      <c r="A73" s="28" t="s">
        <v>84</v>
      </c>
      <c r="B73" s="29" t="s">
        <v>67</v>
      </c>
      <c r="C73" s="13">
        <v>0</v>
      </c>
      <c r="D73" s="44">
        <f t="shared" ref="D73:E75" si="2">D74</f>
        <v>70000</v>
      </c>
      <c r="E73" s="44">
        <f t="shared" si="2"/>
        <v>48000</v>
      </c>
    </row>
    <row r="74" spans="1:5" ht="112.5" x14ac:dyDescent="0.3">
      <c r="A74" s="17" t="s">
        <v>85</v>
      </c>
      <c r="B74" s="18" t="s">
        <v>42</v>
      </c>
      <c r="C74" s="11">
        <v>0</v>
      </c>
      <c r="D74" s="38">
        <f t="shared" si="2"/>
        <v>70000</v>
      </c>
      <c r="E74" s="38">
        <f t="shared" si="2"/>
        <v>48000</v>
      </c>
    </row>
    <row r="75" spans="1:5" ht="37.5" x14ac:dyDescent="0.3">
      <c r="A75" s="19" t="s">
        <v>4</v>
      </c>
      <c r="B75" s="20" t="s">
        <v>42</v>
      </c>
      <c r="C75" s="8">
        <v>200</v>
      </c>
      <c r="D75" s="39">
        <f t="shared" si="2"/>
        <v>70000</v>
      </c>
      <c r="E75" s="39">
        <f t="shared" si="2"/>
        <v>48000</v>
      </c>
    </row>
    <row r="76" spans="1:5" ht="37.5" x14ac:dyDescent="0.3">
      <c r="A76" s="23" t="s">
        <v>5</v>
      </c>
      <c r="B76" s="24" t="s">
        <v>42</v>
      </c>
      <c r="C76" s="10">
        <v>240</v>
      </c>
      <c r="D76" s="41">
        <v>70000</v>
      </c>
      <c r="E76" s="41">
        <v>48000</v>
      </c>
    </row>
    <row r="77" spans="1:5" ht="56.25" x14ac:dyDescent="0.3">
      <c r="A77" s="15" t="s">
        <v>86</v>
      </c>
      <c r="B77" s="16" t="s">
        <v>66</v>
      </c>
      <c r="C77" s="12">
        <v>0</v>
      </c>
      <c r="D77" s="37">
        <f t="shared" ref="D77:E79" si="3">D78</f>
        <v>150000</v>
      </c>
      <c r="E77" s="37">
        <f t="shared" si="3"/>
        <v>100000</v>
      </c>
    </row>
    <row r="78" spans="1:5" ht="56.25" x14ac:dyDescent="0.3">
      <c r="A78" s="19" t="s">
        <v>87</v>
      </c>
      <c r="B78" s="20" t="s">
        <v>43</v>
      </c>
      <c r="C78" s="8">
        <v>0</v>
      </c>
      <c r="D78" s="39">
        <f t="shared" si="3"/>
        <v>150000</v>
      </c>
      <c r="E78" s="39">
        <f t="shared" si="3"/>
        <v>100000</v>
      </c>
    </row>
    <row r="79" spans="1:5" ht="37.5" x14ac:dyDescent="0.3">
      <c r="A79" s="23" t="s">
        <v>4</v>
      </c>
      <c r="B79" s="24" t="s">
        <v>43</v>
      </c>
      <c r="C79" s="10">
        <v>200</v>
      </c>
      <c r="D79" s="41">
        <f t="shared" si="3"/>
        <v>150000</v>
      </c>
      <c r="E79" s="41">
        <f t="shared" si="3"/>
        <v>100000</v>
      </c>
    </row>
    <row r="80" spans="1:5" ht="37.5" x14ac:dyDescent="0.3">
      <c r="A80" s="17" t="s">
        <v>5</v>
      </c>
      <c r="B80" s="18" t="s">
        <v>43</v>
      </c>
      <c r="C80" s="11">
        <v>240</v>
      </c>
      <c r="D80" s="38">
        <v>150000</v>
      </c>
      <c r="E80" s="38">
        <v>100000</v>
      </c>
    </row>
    <row r="81" spans="1:5" ht="56.25" x14ac:dyDescent="0.3">
      <c r="A81" s="30" t="s">
        <v>88</v>
      </c>
      <c r="B81" s="31" t="s">
        <v>44</v>
      </c>
      <c r="C81" s="7">
        <v>0</v>
      </c>
      <c r="D81" s="45">
        <f>D82+D85</f>
        <v>1174200</v>
      </c>
      <c r="E81" s="45">
        <f>E82+E85</f>
        <v>1174200</v>
      </c>
    </row>
    <row r="82" spans="1:5" ht="75" x14ac:dyDescent="0.3">
      <c r="A82" s="23" t="s">
        <v>89</v>
      </c>
      <c r="B82" s="24" t="s">
        <v>45</v>
      </c>
      <c r="C82" s="10">
        <v>0</v>
      </c>
      <c r="D82" s="41">
        <v>341800</v>
      </c>
      <c r="E82" s="41">
        <v>341800</v>
      </c>
    </row>
    <row r="83" spans="1:5" ht="37.5" x14ac:dyDescent="0.3">
      <c r="A83" s="17" t="s">
        <v>4</v>
      </c>
      <c r="B83" s="18" t="s">
        <v>45</v>
      </c>
      <c r="C83" s="11">
        <v>200</v>
      </c>
      <c r="D83" s="38">
        <v>341800</v>
      </c>
      <c r="E83" s="38">
        <v>341800</v>
      </c>
    </row>
    <row r="84" spans="1:5" ht="37.5" x14ac:dyDescent="0.3">
      <c r="A84" s="17" t="s">
        <v>5</v>
      </c>
      <c r="B84" s="18" t="s">
        <v>45</v>
      </c>
      <c r="C84" s="8">
        <v>240</v>
      </c>
      <c r="D84" s="38">
        <v>341800</v>
      </c>
      <c r="E84" s="38">
        <v>341800</v>
      </c>
    </row>
    <row r="85" spans="1:5" ht="75" x14ac:dyDescent="0.3">
      <c r="A85" s="19" t="s">
        <v>90</v>
      </c>
      <c r="B85" s="20" t="s">
        <v>46</v>
      </c>
      <c r="C85" s="8">
        <v>0</v>
      </c>
      <c r="D85" s="39">
        <v>832400</v>
      </c>
      <c r="E85" s="39">
        <v>832400</v>
      </c>
    </row>
    <row r="86" spans="1:5" ht="18.75" x14ac:dyDescent="0.3">
      <c r="A86" s="23" t="s">
        <v>8</v>
      </c>
      <c r="B86" s="24" t="s">
        <v>46</v>
      </c>
      <c r="C86" s="10">
        <v>800</v>
      </c>
      <c r="D86" s="41">
        <v>832400</v>
      </c>
      <c r="E86" s="41">
        <v>832400</v>
      </c>
    </row>
    <row r="87" spans="1:5" ht="56.25" x14ac:dyDescent="0.3">
      <c r="A87" s="19" t="s">
        <v>47</v>
      </c>
      <c r="B87" s="20" t="s">
        <v>46</v>
      </c>
      <c r="C87" s="11">
        <v>810</v>
      </c>
      <c r="D87" s="39">
        <v>832400</v>
      </c>
      <c r="E87" s="39">
        <v>832400</v>
      </c>
    </row>
    <row r="88" spans="1:5" ht="56.25" x14ac:dyDescent="0.3">
      <c r="A88" s="28" t="s">
        <v>48</v>
      </c>
      <c r="B88" s="29" t="s">
        <v>49</v>
      </c>
      <c r="C88" s="13">
        <v>0</v>
      </c>
      <c r="D88" s="44">
        <f t="shared" ref="D88:E90" si="4">D89</f>
        <v>4868030</v>
      </c>
      <c r="E88" s="44">
        <f t="shared" si="4"/>
        <v>5071840</v>
      </c>
    </row>
    <row r="89" spans="1:5" ht="56.25" x14ac:dyDescent="0.3">
      <c r="A89" s="19" t="s">
        <v>91</v>
      </c>
      <c r="B89" s="20" t="s">
        <v>50</v>
      </c>
      <c r="C89" s="27">
        <v>0</v>
      </c>
      <c r="D89" s="39">
        <f t="shared" si="4"/>
        <v>4868030</v>
      </c>
      <c r="E89" s="39">
        <f t="shared" si="4"/>
        <v>5071840</v>
      </c>
    </row>
    <row r="90" spans="1:5" ht="18.75" x14ac:dyDescent="0.3">
      <c r="A90" s="23" t="s">
        <v>8</v>
      </c>
      <c r="B90" s="24" t="s">
        <v>50</v>
      </c>
      <c r="C90" s="32">
        <v>800</v>
      </c>
      <c r="D90" s="41">
        <f t="shared" si="4"/>
        <v>4868030</v>
      </c>
      <c r="E90" s="41">
        <f t="shared" si="4"/>
        <v>5071840</v>
      </c>
    </row>
    <row r="91" spans="1:5" ht="56.25" x14ac:dyDescent="0.3">
      <c r="A91" s="17" t="s">
        <v>51</v>
      </c>
      <c r="B91" s="18" t="s">
        <v>50</v>
      </c>
      <c r="C91" s="11">
        <v>810</v>
      </c>
      <c r="D91" s="38">
        <v>4868030</v>
      </c>
      <c r="E91" s="38">
        <v>5071840</v>
      </c>
    </row>
    <row r="92" spans="1:5" ht="56.25" x14ac:dyDescent="0.3">
      <c r="A92" s="15" t="s">
        <v>92</v>
      </c>
      <c r="B92" s="16" t="s">
        <v>52</v>
      </c>
      <c r="C92" s="7">
        <v>0</v>
      </c>
      <c r="D92" s="37">
        <f>D93</f>
        <v>30000</v>
      </c>
      <c r="E92" s="37">
        <f>E93</f>
        <v>10000</v>
      </c>
    </row>
    <row r="93" spans="1:5" ht="93.75" x14ac:dyDescent="0.3">
      <c r="A93" s="17" t="s">
        <v>93</v>
      </c>
      <c r="B93" s="18" t="s">
        <v>53</v>
      </c>
      <c r="C93" s="8">
        <v>0</v>
      </c>
      <c r="D93" s="38">
        <f>D94</f>
        <v>30000</v>
      </c>
      <c r="E93" s="38">
        <f>E94</f>
        <v>10000</v>
      </c>
    </row>
    <row r="94" spans="1:5" ht="37.5" x14ac:dyDescent="0.3">
      <c r="A94" s="19" t="s">
        <v>4</v>
      </c>
      <c r="B94" s="20" t="s">
        <v>53</v>
      </c>
      <c r="C94" s="8">
        <v>200</v>
      </c>
      <c r="D94" s="39">
        <f>D95</f>
        <v>30000</v>
      </c>
      <c r="E94" s="39">
        <v>10000</v>
      </c>
    </row>
    <row r="95" spans="1:5" ht="37.5" x14ac:dyDescent="0.3">
      <c r="A95" s="23" t="s">
        <v>5</v>
      </c>
      <c r="B95" s="24" t="s">
        <v>53</v>
      </c>
      <c r="C95" s="10">
        <v>240</v>
      </c>
      <c r="D95" s="41">
        <v>30000</v>
      </c>
      <c r="E95" s="41">
        <v>10000</v>
      </c>
    </row>
    <row r="96" spans="1:5" ht="37.5" x14ac:dyDescent="0.3">
      <c r="A96" s="15" t="s">
        <v>54</v>
      </c>
      <c r="B96" s="16" t="s">
        <v>55</v>
      </c>
      <c r="C96" s="12">
        <v>0</v>
      </c>
      <c r="D96" s="37">
        <f t="shared" ref="D96:E98" si="5">D97</f>
        <v>985463.6</v>
      </c>
      <c r="E96" s="37">
        <f t="shared" si="5"/>
        <v>753439.6</v>
      </c>
    </row>
    <row r="97" spans="1:5" ht="56.25" x14ac:dyDescent="0.3">
      <c r="A97" s="17" t="s">
        <v>94</v>
      </c>
      <c r="B97" s="18" t="s">
        <v>56</v>
      </c>
      <c r="C97" s="8">
        <v>0</v>
      </c>
      <c r="D97" s="38">
        <f t="shared" si="5"/>
        <v>985463.6</v>
      </c>
      <c r="E97" s="38">
        <f t="shared" si="5"/>
        <v>753439.6</v>
      </c>
    </row>
    <row r="98" spans="1:5" ht="37.5" x14ac:dyDescent="0.3">
      <c r="A98" s="17" t="s">
        <v>4</v>
      </c>
      <c r="B98" s="18" t="s">
        <v>56</v>
      </c>
      <c r="C98" s="8">
        <v>200</v>
      </c>
      <c r="D98" s="38">
        <f t="shared" si="5"/>
        <v>985463.6</v>
      </c>
      <c r="E98" s="38">
        <f t="shared" si="5"/>
        <v>753439.6</v>
      </c>
    </row>
    <row r="99" spans="1:5" ht="37.5" x14ac:dyDescent="0.3">
      <c r="A99" s="17" t="s">
        <v>5</v>
      </c>
      <c r="B99" s="18" t="s">
        <v>56</v>
      </c>
      <c r="C99" s="8">
        <v>240</v>
      </c>
      <c r="D99" s="38">
        <v>985463.6</v>
      </c>
      <c r="E99" s="38">
        <v>753439.6</v>
      </c>
    </row>
    <row r="100" spans="1:5" ht="75" x14ac:dyDescent="0.3">
      <c r="A100" s="30" t="s">
        <v>95</v>
      </c>
      <c r="B100" s="31" t="s">
        <v>57</v>
      </c>
      <c r="C100" s="7">
        <v>0</v>
      </c>
      <c r="D100" s="45">
        <f>D101+D108+D111+D114+D117</f>
        <v>6394100</v>
      </c>
      <c r="E100" s="45">
        <f>E101+E108+E111+E114+E117</f>
        <v>5818670</v>
      </c>
    </row>
    <row r="101" spans="1:5" ht="56.25" x14ac:dyDescent="0.3">
      <c r="A101" s="23" t="s">
        <v>96</v>
      </c>
      <c r="B101" s="24" t="s">
        <v>58</v>
      </c>
      <c r="C101" s="10">
        <v>0</v>
      </c>
      <c r="D101" s="41">
        <f>D102+D104+D106</f>
        <v>6036600</v>
      </c>
      <c r="E101" s="41">
        <f>E102+E104+E106</f>
        <v>5764200</v>
      </c>
    </row>
    <row r="102" spans="1:5" ht="75" x14ac:dyDescent="0.3">
      <c r="A102" s="17" t="s">
        <v>6</v>
      </c>
      <c r="B102" s="18" t="s">
        <v>58</v>
      </c>
      <c r="C102" s="11">
        <v>100</v>
      </c>
      <c r="D102" s="39">
        <f>D103</f>
        <v>5114400</v>
      </c>
      <c r="E102" s="39">
        <f>E103</f>
        <v>5014400</v>
      </c>
    </row>
    <row r="103" spans="1:5" ht="18.75" x14ac:dyDescent="0.3">
      <c r="A103" s="19" t="s">
        <v>7</v>
      </c>
      <c r="B103" s="20" t="s">
        <v>58</v>
      </c>
      <c r="C103" s="8">
        <v>120</v>
      </c>
      <c r="D103" s="39">
        <v>5114400</v>
      </c>
      <c r="E103" s="39">
        <v>5014400</v>
      </c>
    </row>
    <row r="104" spans="1:5" ht="37.5" x14ac:dyDescent="0.3">
      <c r="A104" s="23" t="s">
        <v>4</v>
      </c>
      <c r="B104" s="24" t="s">
        <v>58</v>
      </c>
      <c r="C104" s="10">
        <v>200</v>
      </c>
      <c r="D104" s="41">
        <f>D105</f>
        <v>914200</v>
      </c>
      <c r="E104" s="41">
        <f>E105</f>
        <v>741800</v>
      </c>
    </row>
    <row r="105" spans="1:5" ht="37.5" x14ac:dyDescent="0.3">
      <c r="A105" s="17" t="s">
        <v>5</v>
      </c>
      <c r="B105" s="18" t="s">
        <v>58</v>
      </c>
      <c r="C105" s="11">
        <v>240</v>
      </c>
      <c r="D105" s="38">
        <v>914200</v>
      </c>
      <c r="E105" s="38">
        <v>741800</v>
      </c>
    </row>
    <row r="106" spans="1:5" ht="18.75" x14ac:dyDescent="0.3">
      <c r="A106" s="19" t="s">
        <v>8</v>
      </c>
      <c r="B106" s="20" t="s">
        <v>58</v>
      </c>
      <c r="C106" s="8">
        <v>800</v>
      </c>
      <c r="D106" s="39">
        <v>8000</v>
      </c>
      <c r="E106" s="39">
        <v>8000</v>
      </c>
    </row>
    <row r="107" spans="1:5" ht="18.75" x14ac:dyDescent="0.3">
      <c r="A107" s="23" t="s">
        <v>9</v>
      </c>
      <c r="B107" s="24" t="s">
        <v>58</v>
      </c>
      <c r="C107" s="9">
        <v>850</v>
      </c>
      <c r="D107" s="41">
        <v>8000</v>
      </c>
      <c r="E107" s="41">
        <v>8000</v>
      </c>
    </row>
    <row r="108" spans="1:5" ht="93.75" x14ac:dyDescent="0.3">
      <c r="A108" s="19" t="s">
        <v>97</v>
      </c>
      <c r="B108" s="20" t="s">
        <v>59</v>
      </c>
      <c r="C108" s="8">
        <v>0</v>
      </c>
      <c r="D108" s="39">
        <f>D109</f>
        <v>46300</v>
      </c>
      <c r="E108" s="39">
        <f>E109</f>
        <v>46300</v>
      </c>
    </row>
    <row r="109" spans="1:5" ht="37.5" x14ac:dyDescent="0.3">
      <c r="A109" s="23" t="s">
        <v>4</v>
      </c>
      <c r="B109" s="24" t="s">
        <v>59</v>
      </c>
      <c r="C109" s="10">
        <v>200</v>
      </c>
      <c r="D109" s="41">
        <f>D110</f>
        <v>46300</v>
      </c>
      <c r="E109" s="41">
        <f>E110</f>
        <v>46300</v>
      </c>
    </row>
    <row r="110" spans="1:5" ht="37.5" x14ac:dyDescent="0.3">
      <c r="A110" s="19" t="s">
        <v>5</v>
      </c>
      <c r="B110" s="20" t="s">
        <v>59</v>
      </c>
      <c r="C110" s="11">
        <v>240</v>
      </c>
      <c r="D110" s="39">
        <v>46300</v>
      </c>
      <c r="E110" s="39">
        <v>46300</v>
      </c>
    </row>
    <row r="111" spans="1:5" ht="93.75" x14ac:dyDescent="0.3">
      <c r="A111" s="23" t="s">
        <v>98</v>
      </c>
      <c r="B111" s="24" t="s">
        <v>60</v>
      </c>
      <c r="C111" s="10">
        <v>0</v>
      </c>
      <c r="D111" s="41">
        <f>D112</f>
        <v>8170</v>
      </c>
      <c r="E111" s="41">
        <f>E112</f>
        <v>8170</v>
      </c>
    </row>
    <row r="112" spans="1:5" ht="37.5" x14ac:dyDescent="0.3">
      <c r="A112" s="19" t="s">
        <v>4</v>
      </c>
      <c r="B112" s="20" t="s">
        <v>60</v>
      </c>
      <c r="C112" s="11">
        <v>200</v>
      </c>
      <c r="D112" s="39">
        <f>D113</f>
        <v>8170</v>
      </c>
      <c r="E112" s="39">
        <f>E113</f>
        <v>8170</v>
      </c>
    </row>
    <row r="113" spans="1:5" ht="37.5" x14ac:dyDescent="0.3">
      <c r="A113" s="23" t="s">
        <v>5</v>
      </c>
      <c r="B113" s="24" t="s">
        <v>60</v>
      </c>
      <c r="C113" s="9">
        <v>240</v>
      </c>
      <c r="D113" s="41">
        <v>8170</v>
      </c>
      <c r="E113" s="41">
        <v>8170</v>
      </c>
    </row>
    <row r="114" spans="1:5" ht="150" x14ac:dyDescent="0.3">
      <c r="A114" s="19" t="s">
        <v>105</v>
      </c>
      <c r="B114" s="33" t="s">
        <v>61</v>
      </c>
      <c r="C114" s="10">
        <v>0</v>
      </c>
      <c r="D114" s="42">
        <f>D115</f>
        <v>300000</v>
      </c>
      <c r="E114" s="42">
        <v>0</v>
      </c>
    </row>
    <row r="115" spans="1:5" ht="37.5" x14ac:dyDescent="0.3">
      <c r="A115" s="19" t="s">
        <v>4</v>
      </c>
      <c r="B115" s="33" t="s">
        <v>61</v>
      </c>
      <c r="C115" s="10">
        <v>200</v>
      </c>
      <c r="D115" s="42">
        <f>D116</f>
        <v>300000</v>
      </c>
      <c r="E115" s="42">
        <v>0</v>
      </c>
    </row>
    <row r="116" spans="1:5" ht="37.5" x14ac:dyDescent="0.3">
      <c r="A116" s="25" t="s">
        <v>5</v>
      </c>
      <c r="B116" s="33" t="s">
        <v>61</v>
      </c>
      <c r="C116" s="10">
        <v>240</v>
      </c>
      <c r="D116" s="42">
        <v>300000</v>
      </c>
      <c r="E116" s="42">
        <v>0</v>
      </c>
    </row>
    <row r="117" spans="1:5" ht="112.5" x14ac:dyDescent="0.3">
      <c r="A117" s="19" t="s">
        <v>106</v>
      </c>
      <c r="B117" s="33" t="s">
        <v>68</v>
      </c>
      <c r="C117" s="10">
        <v>0</v>
      </c>
      <c r="D117" s="42">
        <f>D118</f>
        <v>3030</v>
      </c>
      <c r="E117" s="42">
        <v>0</v>
      </c>
    </row>
    <row r="118" spans="1:5" ht="37.5" x14ac:dyDescent="0.3">
      <c r="A118" s="19" t="s">
        <v>4</v>
      </c>
      <c r="B118" s="33" t="s">
        <v>68</v>
      </c>
      <c r="C118" s="10">
        <v>200</v>
      </c>
      <c r="D118" s="42">
        <f>D119</f>
        <v>3030</v>
      </c>
      <c r="E118" s="42">
        <v>0</v>
      </c>
    </row>
    <row r="119" spans="1:5" ht="37.5" x14ac:dyDescent="0.3">
      <c r="A119" s="25" t="s">
        <v>5</v>
      </c>
      <c r="B119" s="33" t="s">
        <v>68</v>
      </c>
      <c r="C119" s="10">
        <v>240</v>
      </c>
      <c r="D119" s="41">
        <v>3030</v>
      </c>
      <c r="E119" s="41">
        <v>0</v>
      </c>
    </row>
    <row r="120" spans="1:5" ht="56.25" x14ac:dyDescent="0.3">
      <c r="A120" s="30" t="s">
        <v>99</v>
      </c>
      <c r="B120" s="31" t="s">
        <v>62</v>
      </c>
      <c r="C120" s="12">
        <v>0</v>
      </c>
      <c r="D120" s="45">
        <f>D121</f>
        <v>530500</v>
      </c>
      <c r="E120" s="45">
        <f>E121</f>
        <v>530500</v>
      </c>
    </row>
    <row r="121" spans="1:5" ht="56.25" x14ac:dyDescent="0.3">
      <c r="A121" s="23" t="s">
        <v>100</v>
      </c>
      <c r="B121" s="24" t="s">
        <v>63</v>
      </c>
      <c r="C121" s="10">
        <v>0</v>
      </c>
      <c r="D121" s="41">
        <f>D122+D124</f>
        <v>530500</v>
      </c>
      <c r="E121" s="41">
        <f>E122+E124</f>
        <v>530500</v>
      </c>
    </row>
    <row r="122" spans="1:5" ht="75" x14ac:dyDescent="0.3">
      <c r="A122" s="17" t="s">
        <v>6</v>
      </c>
      <c r="B122" s="18" t="s">
        <v>63</v>
      </c>
      <c r="C122" s="11">
        <v>100</v>
      </c>
      <c r="D122" s="38">
        <v>520500</v>
      </c>
      <c r="E122" s="38">
        <v>520500</v>
      </c>
    </row>
    <row r="123" spans="1:5" ht="18.75" x14ac:dyDescent="0.3">
      <c r="A123" s="19" t="s">
        <v>7</v>
      </c>
      <c r="B123" s="20" t="s">
        <v>63</v>
      </c>
      <c r="C123" s="8">
        <v>110</v>
      </c>
      <c r="D123" s="39">
        <v>520500</v>
      </c>
      <c r="E123" s="39">
        <v>520500</v>
      </c>
    </row>
    <row r="124" spans="1:5" ht="37.5" x14ac:dyDescent="0.3">
      <c r="A124" s="23" t="s">
        <v>4</v>
      </c>
      <c r="B124" s="24" t="s">
        <v>63</v>
      </c>
      <c r="C124" s="10">
        <v>200</v>
      </c>
      <c r="D124" s="41">
        <v>10000</v>
      </c>
      <c r="E124" s="41">
        <v>10000</v>
      </c>
    </row>
    <row r="125" spans="1:5" ht="37.5" x14ac:dyDescent="0.3">
      <c r="A125" s="17" t="s">
        <v>5</v>
      </c>
      <c r="B125" s="18" t="s">
        <v>63</v>
      </c>
      <c r="C125" s="11">
        <v>240</v>
      </c>
      <c r="D125" s="38">
        <v>10000</v>
      </c>
      <c r="E125" s="38">
        <v>10000</v>
      </c>
    </row>
    <row r="126" spans="1:5" ht="75" x14ac:dyDescent="0.3">
      <c r="A126" s="30" t="s">
        <v>101</v>
      </c>
      <c r="B126" s="31" t="s">
        <v>64</v>
      </c>
      <c r="C126" s="7">
        <v>0</v>
      </c>
      <c r="D126" s="45">
        <f t="shared" ref="D126:E128" si="6">D127</f>
        <v>50000</v>
      </c>
      <c r="E126" s="45">
        <f t="shared" si="6"/>
        <v>50000</v>
      </c>
    </row>
    <row r="127" spans="1:5" ht="75" x14ac:dyDescent="0.3">
      <c r="A127" s="23" t="s">
        <v>102</v>
      </c>
      <c r="B127" s="24" t="s">
        <v>65</v>
      </c>
      <c r="C127" s="10">
        <v>0</v>
      </c>
      <c r="D127" s="41">
        <f t="shared" si="6"/>
        <v>50000</v>
      </c>
      <c r="E127" s="41">
        <f t="shared" si="6"/>
        <v>50000</v>
      </c>
    </row>
    <row r="128" spans="1:5" ht="37.5" x14ac:dyDescent="0.3">
      <c r="A128" s="17" t="s">
        <v>4</v>
      </c>
      <c r="B128" s="18" t="s">
        <v>65</v>
      </c>
      <c r="C128" s="11">
        <v>200</v>
      </c>
      <c r="D128" s="38">
        <f t="shared" si="6"/>
        <v>50000</v>
      </c>
      <c r="E128" s="38">
        <f t="shared" si="6"/>
        <v>50000</v>
      </c>
    </row>
    <row r="129" spans="1:5" ht="37.5" x14ac:dyDescent="0.3">
      <c r="A129" s="17" t="s">
        <v>5</v>
      </c>
      <c r="B129" s="18" t="s">
        <v>65</v>
      </c>
      <c r="C129" s="8">
        <v>240</v>
      </c>
      <c r="D129" s="38">
        <v>50000</v>
      </c>
      <c r="E129" s="38">
        <v>50000</v>
      </c>
    </row>
    <row r="130" spans="1:5" ht="18.75" x14ac:dyDescent="0.3">
      <c r="A130" s="30" t="s">
        <v>12</v>
      </c>
      <c r="B130" s="31"/>
      <c r="C130" s="13"/>
      <c r="D130" s="45">
        <f>D126+D120+D100+D96+D92+D88+D81+D77+D73+D69+D61+D54+D28+D19+D13</f>
        <v>29569960</v>
      </c>
      <c r="E130" s="45">
        <f>E126+E120+E100+E92+E96+E88+E81+E77+E73+E69+E61+E54+E28+E19+E13</f>
        <v>28183370</v>
      </c>
    </row>
  </sheetData>
  <mergeCells count="15">
    <mergeCell ref="E42:E43"/>
    <mergeCell ref="A19:A20"/>
    <mergeCell ref="B19:B20"/>
    <mergeCell ref="C19:C20"/>
    <mergeCell ref="D19:D20"/>
    <mergeCell ref="A42:A43"/>
    <mergeCell ref="B42:B43"/>
    <mergeCell ref="C42:C43"/>
    <mergeCell ref="D42:D43"/>
    <mergeCell ref="E19:E20"/>
    <mergeCell ref="D9:E9"/>
    <mergeCell ref="A8:E8"/>
    <mergeCell ref="D4:E4"/>
    <mergeCell ref="D3:E3"/>
    <mergeCell ref="D2:E2"/>
  </mergeCells>
  <pageMargins left="0.70866139854971799" right="0.70866139854971799" top="0.78740157480314998" bottom="0.78740157480314998" header="0.39370078740157499" footer="0.39370078740157499"/>
  <pageSetup paperSize="9" scale="55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№10</vt:lpstr>
      <vt:lpstr>'Приложение №10'!Область_печати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Евгений</cp:lastModifiedBy>
  <cp:lastPrinted>2017-12-25T02:10:20Z</cp:lastPrinted>
  <dcterms:created xsi:type="dcterms:W3CDTF">2017-10-11T11:21:59Z</dcterms:created>
  <dcterms:modified xsi:type="dcterms:W3CDTF">2017-12-25T02:10:26Z</dcterms:modified>
</cp:coreProperties>
</file>