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12510"/>
  </bookViews>
  <sheets>
    <sheet name="Приложение №9" sheetId="1" r:id="rId1"/>
  </sheets>
  <definedNames>
    <definedName name="_xlnm.Print_Titles" localSheetId="0">'Приложение №9'!$11:$12</definedName>
    <definedName name="_xlnm.Print_Area" localSheetId="0">'Приложение №9'!$A$1:$D$142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32" i="1"/>
  <c r="D35" i="1"/>
  <c r="D33" i="1"/>
  <c r="D105" i="1"/>
  <c r="D106" i="1"/>
  <c r="D53" i="1" l="1"/>
  <c r="D140" i="1" l="1"/>
  <c r="D139" i="1" s="1"/>
  <c r="D138" i="1" s="1"/>
  <c r="D134" i="1"/>
  <c r="D130" i="1"/>
  <c r="D125" i="1"/>
  <c r="D124" i="1" s="1"/>
  <c r="D119" i="1"/>
  <c r="D118" i="1" s="1"/>
  <c r="D122" i="1"/>
  <c r="D121" i="1" s="1"/>
  <c r="D116" i="1"/>
  <c r="D115" i="1" s="1"/>
  <c r="D113" i="1"/>
  <c r="D112" i="1" s="1"/>
  <c r="D102" i="1"/>
  <c r="D101" i="1" s="1"/>
  <c r="D100" i="1" s="1"/>
  <c r="D97" i="1"/>
  <c r="D96" i="1" s="1"/>
  <c r="D91" i="1"/>
  <c r="D90" i="1" s="1"/>
  <c r="D83" i="1"/>
  <c r="D79" i="1"/>
  <c r="D77" i="1"/>
  <c r="D76" i="1" s="1"/>
  <c r="D75" i="1" s="1"/>
  <c r="D73" i="1"/>
  <c r="D72" i="1" s="1"/>
  <c r="D71" i="1" s="1"/>
  <c r="D64" i="1"/>
  <c r="D63" i="1" s="1"/>
  <c r="D47" i="1"/>
  <c r="D42" i="1"/>
  <c r="D39" i="1" s="1"/>
  <c r="D30" i="1"/>
  <c r="D29" i="1" s="1"/>
  <c r="D21" i="1"/>
  <c r="D19" i="1" s="1"/>
  <c r="D17" i="1"/>
  <c r="D16" i="1" s="1"/>
  <c r="D15" i="1" s="1"/>
  <c r="D13" i="1" l="1"/>
  <c r="D142" i="1" s="1"/>
  <c r="D14" i="1"/>
  <c r="D104" i="1"/>
  <c r="D28" i="1"/>
</calcChain>
</file>

<file path=xl/sharedStrings.xml><?xml version="1.0" encoding="utf-8"?>
<sst xmlns="http://schemas.openxmlformats.org/spreadsheetml/2006/main" count="262" uniqueCount="118">
  <si>
    <t>(тыс.рублей)</t>
  </si>
  <si>
    <t>ВР</t>
  </si>
  <si>
    <t>Наименование</t>
  </si>
  <si>
    <t>ЦСР</t>
  </si>
  <si>
    <t>Сумма на 2018 год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</si>
  <si>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</si>
  <si>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</si>
  <si>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</si>
  <si>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</si>
  <si>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</si>
  <si>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</si>
  <si>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</si>
  <si>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</si>
  <si>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Резервные средства</t>
  </si>
  <si>
    <t>Всего</t>
  </si>
  <si>
    <t xml:space="preserve">Распределение бюджетных ассигнований по целевым статьям (муниципальным программам, ведомственным целевым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Вата на 2018 год .
</t>
  </si>
  <si>
    <t>Муниципальная программа «Развитие транспортной системы в сельском поселении Вата на 2014-2020 годы»</t>
  </si>
  <si>
    <t>40.0.0000000</t>
  </si>
  <si>
    <t>Подпрограмма «Автомобильные дороги» в рамках муниципальной программы «Развитие транспортной системы в с. п. Вата на 2014-2020 годы»</t>
  </si>
  <si>
    <t>40.1.00.00000</t>
  </si>
  <si>
    <t>Основное мероприятие: "Развитие транспортной системы сельского поселения Вата"</t>
  </si>
  <si>
    <t>40.1.01.00000</t>
  </si>
  <si>
    <t>40.1.01.99990</t>
  </si>
  <si>
    <t>42.0.0000000</t>
  </si>
  <si>
    <t>Основное мероприятие " Создание условий для профилактики правонарушений в сфере общественного порядка, безопасности дорожного движения, незаконного оборота и злоупотребление наркотиками</t>
  </si>
  <si>
    <t>42.0.01.00000</t>
  </si>
  <si>
    <t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с. п. Вата на 2014-2020 годы»</t>
  </si>
  <si>
    <t>42.0.01.82300</t>
  </si>
  <si>
    <t>42.0.01.S2300</t>
  </si>
  <si>
    <t>Ведомственная целевая программа "Обеспечение реализации полномочий администрации  с. п. Вата на 2018-2020 годы"</t>
  </si>
  <si>
    <t>50.0.0000000</t>
  </si>
  <si>
    <t>50.0.00.02030</t>
  </si>
  <si>
    <t>50.0.00.02400</t>
  </si>
  <si>
    <t>50.0.00.02040</t>
  </si>
  <si>
    <t>50.0.00.89240</t>
  </si>
  <si>
    <t>50.0.00.51180</t>
  </si>
  <si>
    <t>50.0.00.D9300</t>
  </si>
  <si>
    <t>50.0.00.59300</t>
  </si>
  <si>
    <t>51.0.0000000</t>
  </si>
  <si>
    <t>51.0.00.20610</t>
  </si>
  <si>
    <t>52.0.0000000</t>
  </si>
  <si>
    <t>52.0.00.00590</t>
  </si>
  <si>
    <t>53.0.0000000</t>
  </si>
  <si>
    <t>53.0.00.00590</t>
  </si>
  <si>
    <t>54.0.00.00590</t>
  </si>
  <si>
    <t>55.0.00.99990</t>
  </si>
  <si>
    <t>56.0.0000000</t>
  </si>
  <si>
    <t>56.0.00.20070</t>
  </si>
  <si>
    <t>56.0.00.99990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</si>
  <si>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</si>
  <si>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Ведомственная целевая программа "Мероприятия в области жилищного-коммунального  хозяйства с.п. Вата на 2018-2020 годы"</t>
  </si>
  <si>
    <t>57.0.0000000</t>
  </si>
  <si>
    <t>57.0.00.99990</t>
  </si>
  <si>
    <t>Субсидии юридическим лицам (кроме некоммерческих организаций) индивидуальным предпринимателям, физическим лицам- производителям товаров, работ, услуг</t>
  </si>
  <si>
    <t>58.0.0000000</t>
  </si>
  <si>
    <t>58.0.00.20020</t>
  </si>
  <si>
    <t>Ведомственная целевая программа "Благоустройство и охрана окружающей среды с.п. Вата на 2018-2020 годы"</t>
  </si>
  <si>
    <t>59.0.0000000</t>
  </si>
  <si>
    <t>59.0.00.99990</t>
  </si>
  <si>
    <t>60.0.0000000</t>
  </si>
  <si>
    <t>60.0.00.00590</t>
  </si>
  <si>
    <t>60.0.00.82520</t>
  </si>
  <si>
    <t>60.0.00.S2520</t>
  </si>
  <si>
    <t>61.0.0000000</t>
  </si>
  <si>
    <t>61.0.00.00590</t>
  </si>
  <si>
    <t>62 0 00 00000</t>
  </si>
  <si>
    <t>62.0.00.99990</t>
  </si>
  <si>
    <t>63 0 00 00000</t>
  </si>
  <si>
    <t>63.0.00.99990</t>
  </si>
  <si>
    <t>65.0.0000000</t>
  </si>
  <si>
    <t>65.0.00..89090</t>
  </si>
  <si>
    <t xml:space="preserve">Межбюджетные трансферты </t>
  </si>
  <si>
    <t>Софинансирование расходов на развитие сферы культуры в муниципальных образованиях автономного округа в рамках ведомственной программы "Организация и обеспечение мероприятий в сфере культуры и кинематографии с.п.Вата на 2018-2020 годы"</t>
  </si>
  <si>
    <t>60.0.00.S2580</t>
  </si>
  <si>
    <t>60.0.00.82580</t>
  </si>
  <si>
    <t>Расходы на реализацию в рамках ведомственной целевой программы "Организация и обеспечение мероприятий в сфере культуры и кинематографии с.п. Вата на 2018-2020  годы"</t>
  </si>
  <si>
    <t>Расходы на обеспечение функций органов местного самоуправления  в рамках ведомственной целевой программы "Обеспечение реализации полномочий администрации  сельского поселения Вата на 2018-2020гг"</t>
  </si>
  <si>
    <t>Прочие мероприятия  органов местного самоуправления в рамках ведомственной целевой программы "Обеспечение реализации полномочий администрации  сельского поселения Вата на 2018-2020гг"</t>
  </si>
  <si>
    <t>Расходы на реализацию мероприятий в рамках основного мероприятия "Развитие транспортной системы сельского поселения Вата" подпрограммы "Автомобильные дороги" в рамках муниципальной программы "Развитие транспортной системы сельского поселения Вата" на 2014-2020 годы»</t>
  </si>
  <si>
    <t xml:space="preserve">Муниципальная программа Профилактика правонарушений в сфере общественного порядка в сельском поселении Вата на 2014-2020 годы"
</t>
  </si>
  <si>
    <t xml:space="preserve">Софинансирование в рамках основного мероприятия "Создание условий для профилактики правонарушенийв сфере общественного порядка, безопасности дорожного движения, незаконного оборота и злаупотребления наркотиками"  муниципальной программы "Профилактика правонарушений в сфере общественного порядка  в сельском поселении Вата на 2014-2020 годы»
</t>
  </si>
  <si>
    <t>Глава местной администрации (исполнительно-распорядительного органа муниципального образования) в рамках ведомственной целевой программы "Обеспечение реализации полномочий администрации  с. п. Вата на 2018-2020гг"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</si>
  <si>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полномочий администрации  сельского поселения Вата на 2018-2020гг" </t>
  </si>
  <si>
    <t xml:space="preserve">Осуществление переданных органам государственной власти субъектов РФ в соответствии с п1 ст 4 Федерального закона "Об актах гражданского состояния» полномочий РФ на государственную регистрацию  актов гражданского состояния в рамках ведомственной целевой программы "Обеспечение реализации полномочий администрации  сельского поселения Вата на 2018-2020гг"(автономный округ) </t>
  </si>
  <si>
    <t>Осуществление переданных органам государственной власти субъектов РФ в соответствии с п1 ст 4 Федерального закона "Об актах гражданского состояния» полномочий РФ на государственную регистрацию  актов гражданского состояния в рамках ведомственной целевой программы "Обеспечение реализации полномочий администрации  сельского поселения Вата на 2018-2020гг" (федеральный бюджет)</t>
  </si>
  <si>
    <t>Ведомственная целевая программа «Организация бюджетного процесса в сельском поселении Вата на 2018-2020 годы».</t>
  </si>
  <si>
    <t xml:space="preserve">Резервные фонд с.п. Вата в рамках ведомственной целевой программы «Организация бюджетного процесса в сельском поселении Вата на 2018-2020 годы». </t>
  </si>
  <si>
    <t>Ведомственная целевая программа "Осуществление материально-технического обеспечения деятельности органов местного самоуправления сельского поселения Вата на 2018-2020 годы"</t>
  </si>
  <si>
    <t>Расходы на обеспечение деятельности учреждения в рамках ведомственной целевой программы "Осуществление материально-технического обеспечения деятельности органов местного самоуправления сельского поселения Вата на 2018-2020 годы"</t>
  </si>
  <si>
    <t>Ведомственная целевая программа  «Комплексные меры пожарной безопасности на объектах социального назначения и жилищного фонда в сельском поселении Вата на 2018-2020 годы"</t>
  </si>
  <si>
    <t>Расходы на обеспечение деятельности учреждения в рамках ведомственной целевой программы  «Комплексные меры пожарной безопасности на объектах социального назначения и жилищного фонда в сельском поселении Вата на 2018-2020 годы"</t>
  </si>
  <si>
    <t>Ведомственная целевая программа  «Основные направления развития и обеспечения безопасности на водных объектах  на территории сельского поселения Вата на 2018– 2020 годы»</t>
  </si>
  <si>
    <t>54.0.00.00000</t>
  </si>
  <si>
    <t xml:space="preserve">Расходы на обеспечение деятельности учреждения в рамках ведомственной целевой программы «Основные направления развития 
и обеспечения безопасности на водных объектах  на территории сельского поселения Вата на 2018 – 2020годы»
</t>
  </si>
  <si>
    <t>Ведомственная целевая программа  " Управление муниципальным  имуществом на территории с.п. Вата на 2018-2020 годы"</t>
  </si>
  <si>
    <t>55.0.00.00000</t>
  </si>
  <si>
    <t>Реализация мероприятий в рамках ведомственной целевой программы "Управление муниципальным  имуществом на территории с.п. Вата на 2018-2020 годы"</t>
  </si>
  <si>
    <t>Ведомственная целевая программа "Мероприятия в области информационно-коммуникационных технологий и связи с.п. Вата на 2018-2020 годы"</t>
  </si>
  <si>
    <t>Услуги в   в области информационных технологий в рамках ведомственной целевой программы "Мероприятия в области информационно-коммуникационных технологий и связи с.п. Вата на 2018-2020 годы"</t>
  </si>
  <si>
    <t>Реализация мероприятий в рамках ведомственной целевой программы "Мероприятия в области информационно-коммуникационных технологий и связи с.п. Вата на 2018-2020 годы"</t>
  </si>
  <si>
    <t>Реализация мероприятий программы "Мероприятия в области жилищного-коммунального  хозяйства с.п. Вата на 2018-2020 годы"</t>
  </si>
  <si>
    <t>Ведомственная целевая программа "Энергосбережение и повышение энергетической эффективности на территории с.п. Вата на 2018-2020годы"</t>
  </si>
  <si>
    <t>Реализация мероприятий в области энергосбережения и повышения энергетической эффективности в рамках ведомственной целевой программы  "Энергосбережение и повышение энергетической эффективности на территории с.п. Вата на 2018-2020 годы"</t>
  </si>
  <si>
    <t>Реализация мероприятий в рамках ведомственной целевой программы "Благоустройство и охрана окружающей среды с.п. Вата на 2018-2020 годы"</t>
  </si>
  <si>
    <t>Ведомственная целевая программа "Организация и обеспечение мероприятий в сфере культуры и кинематографии сельского поселения Вата на 2018-2020 годы"</t>
  </si>
  <si>
    <t>Иные межбюджетные трансферты  на развитие сферы культуры в муниципальных образованиях автономного округа в рамках ведомственной программы "Организация и обеспечение мероприятий в сфере культуры и кинематографии с.п.Вата на 2018-2020 годы"</t>
  </si>
  <si>
    <t>Иные межбюджетные трансферты (субсидии)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в рамках "Организация и обеспечение мероприятий в сфере культуры и кинематографии с.п.Вата на 2018-2020 годы"</t>
  </si>
  <si>
    <t>Софинансирование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в рамках ведомственной программы "Организация и обеспечение мероприятий в сфере культуры и кинематографии с.п.Вата на 2018-2020 годы"</t>
  </si>
  <si>
    <t>Ведомственная целевая программа "Развитие  физической культуры и спорта в сельском поселении Вата на 2018-2020 годы"</t>
  </si>
  <si>
    <t>Расходы на обеспечение деятельности учреждения в рамках программы "Развитие  физической культуры и спорта в сельском поселении Вата на 2018-2020 годы"</t>
  </si>
  <si>
    <t>Ведомственная целевая программа "Противодействие экстремизму  профилактика терроризма на территории муниципального образования  сельское поселение Вата на 2018-2020 годы"</t>
  </si>
  <si>
    <t>Реализация мероприятий в рамках ведомственной целевой программы "Противодействие экстремизму  профилактика терроризма на территории муниципального образования  сельское поселение Вата на 2018-2020 годы"</t>
  </si>
  <si>
    <t>Ведомственная целевая программа "Снос ветхого жилья расположенного на территории сельского поселения Вата на 2018-2020 годы"</t>
  </si>
  <si>
    <t>Реализация мероприятий в рамках ведомственной целевой программы "Снос ветхого жилья расположенного на территории сельского поселения Вата на 2018-2020 годы"</t>
  </si>
  <si>
    <t>Ведомственная целевая программа "Эффективное использование межбюджетных трансфертов, передаваемых из бюджета с.п. Вата в бюджет Нижневартовского района на исполнение делегированных полномочий на 2018-2020 годы</t>
  </si>
  <si>
    <t>Иные межбюджетные трансферты из бюджета поселения бюджету муниципального района в рамках подпрограммы " Градостроительная деятельность муниципальной программы «Обеспечение доступным и комфортным жильем жителей Нижневартовского района в 2014-2020 годах»  в рамках ведомственной целевой программы "Эффективное использование межбюджетных трансфертов, передаваемых из бюджета с.п. Вата в бюджет Нижневартовского района на исполнение делегированных полномочий на 2018-2020 годы"</t>
  </si>
  <si>
    <t xml:space="preserve">Межбюджетные трансферты
</t>
  </si>
  <si>
    <r>
      <t xml:space="preserve">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Приложение № 9
                                                                                                       к решению совета депутатов
                                                                                                              сельского поселения Вата                                                             
                                                                                                      от  22.12.2017  № 53 </t>
    </r>
    <r>
      <rPr>
        <sz val="10"/>
        <rFont val="Times New Roman"/>
        <family val="1"/>
        <charset val="204"/>
      </rPr>
      <t xml:space="preserve">
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</si>
</sst>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000"/>
    <numFmt numFmtId="166" formatCode="#,##0.0_ ;[Red]\-#,##0.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left" vertical="center" wrapText="1"/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center"/>
      <protection hidden="1"/>
    </xf>
    <xf numFmtId="165" fontId="5" fillId="0" borderId="2" xfId="1" applyNumberFormat="1" applyFont="1" applyFill="1" applyBorder="1" applyAlignment="1" applyProtection="1">
      <alignment horizontal="center"/>
      <protection hidden="1"/>
    </xf>
    <xf numFmtId="0" fontId="1" fillId="0" borderId="4" xfId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/>
      <protection hidden="1"/>
    </xf>
    <xf numFmtId="165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6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6" xfId="1" applyNumberFormat="1" applyFont="1" applyFill="1" applyBorder="1" applyAlignment="1" applyProtection="1">
      <alignment horizontal="center"/>
      <protection hidden="1"/>
    </xf>
    <xf numFmtId="0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5" xfId="1" applyNumberFormat="1" applyFont="1" applyFill="1" applyBorder="1" applyAlignment="1" applyProtection="1">
      <alignment horizontal="center"/>
      <protection hidden="1"/>
    </xf>
    <xf numFmtId="165" fontId="3" fillId="0" borderId="3" xfId="1" applyNumberFormat="1" applyFont="1" applyFill="1" applyBorder="1" applyAlignment="1" applyProtection="1">
      <alignment horizontal="center"/>
      <protection hidden="1"/>
    </xf>
    <xf numFmtId="165" fontId="3" fillId="0" borderId="7" xfId="1" applyNumberFormat="1" applyFont="1" applyFill="1" applyBorder="1" applyAlignment="1" applyProtection="1">
      <alignment horizontal="center"/>
      <protection hidden="1"/>
    </xf>
    <xf numFmtId="165" fontId="3" fillId="0" borderId="4" xfId="1" applyNumberFormat="1" applyFont="1" applyFill="1" applyBorder="1" applyAlignment="1" applyProtection="1">
      <alignment horizontal="center"/>
      <protection hidden="1"/>
    </xf>
    <xf numFmtId="0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0" xfId="1" applyNumberFormat="1" applyFont="1" applyFill="1" applyAlignment="1" applyProtection="1">
      <alignment horizontal="center"/>
      <protection hidden="1"/>
    </xf>
    <xf numFmtId="165" fontId="5" fillId="0" borderId="4" xfId="1" applyNumberFormat="1" applyFont="1" applyFill="1" applyBorder="1" applyAlignment="1" applyProtection="1">
      <alignment horizontal="center"/>
      <protection hidden="1"/>
    </xf>
    <xf numFmtId="0" fontId="5" fillId="0" borderId="6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6" xfId="1" applyNumberFormat="1" applyFont="1" applyFill="1" applyBorder="1" applyAlignment="1" applyProtection="1">
      <alignment horizontal="center"/>
      <protection hidden="1"/>
    </xf>
    <xf numFmtId="0" fontId="5" fillId="0" borderId="10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0" xfId="1" applyNumberFormat="1" applyFont="1" applyFill="1" applyAlignment="1" applyProtection="1">
      <alignment horizontal="center"/>
      <protection hidden="1"/>
    </xf>
    <xf numFmtId="165" fontId="5" fillId="0" borderId="7" xfId="1" applyNumberFormat="1" applyFont="1" applyFill="1" applyBorder="1" applyAlignment="1" applyProtection="1">
      <alignment horizontal="center"/>
      <protection hidden="1"/>
    </xf>
    <xf numFmtId="0" fontId="7" fillId="0" borderId="0" xfId="1" applyFont="1"/>
    <xf numFmtId="0" fontId="3" fillId="0" borderId="7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6" xfId="1" applyNumberFormat="1" applyFont="1" applyFill="1" applyBorder="1" applyAlignment="1" applyProtection="1">
      <alignment horizontal="center"/>
      <protection hidden="1"/>
    </xf>
    <xf numFmtId="164" fontId="3" fillId="0" borderId="4" xfId="1" applyNumberFormat="1" applyFont="1" applyFill="1" applyBorder="1" applyAlignment="1" applyProtection="1">
      <alignment horizontal="center"/>
      <protection hidden="1"/>
    </xf>
    <xf numFmtId="166" fontId="5" fillId="0" borderId="3" xfId="1" applyNumberFormat="1" applyFont="1" applyFill="1" applyBorder="1" applyAlignment="1" applyProtection="1">
      <alignment horizontal="right"/>
      <protection hidden="1"/>
    </xf>
    <xf numFmtId="166" fontId="3" fillId="0" borderId="3" xfId="1" applyNumberFormat="1" applyFont="1" applyFill="1" applyBorder="1" applyAlignment="1" applyProtection="1">
      <alignment horizontal="right"/>
      <protection hidden="1"/>
    </xf>
    <xf numFmtId="166" fontId="3" fillId="0" borderId="7" xfId="1" applyNumberFormat="1" applyFont="1" applyFill="1" applyBorder="1" applyAlignment="1" applyProtection="1">
      <alignment horizontal="right"/>
      <protection hidden="1"/>
    </xf>
    <xf numFmtId="166" fontId="3" fillId="0" borderId="9" xfId="1" applyNumberFormat="1" applyFont="1" applyFill="1" applyBorder="1" applyAlignment="1" applyProtection="1">
      <alignment horizontal="right"/>
      <protection hidden="1"/>
    </xf>
    <xf numFmtId="4" fontId="3" fillId="0" borderId="7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alignment horizontal="right"/>
      <protection hidden="1"/>
    </xf>
    <xf numFmtId="4" fontId="3" fillId="0" borderId="3" xfId="1" applyNumberFormat="1" applyFont="1" applyFill="1" applyBorder="1" applyAlignment="1" applyProtection="1">
      <alignment horizontal="right"/>
      <protection hidden="1"/>
    </xf>
    <xf numFmtId="4" fontId="5" fillId="0" borderId="3" xfId="1" applyNumberFormat="1" applyFont="1" applyFill="1" applyBorder="1" applyAlignment="1" applyProtection="1">
      <alignment horizontal="right"/>
      <protection hidden="1"/>
    </xf>
    <xf numFmtId="4" fontId="5" fillId="0" borderId="1" xfId="1" applyNumberFormat="1" applyFont="1" applyFill="1" applyBorder="1" applyAlignment="1" applyProtection="1">
      <alignment horizontal="right"/>
      <protection hidden="1"/>
    </xf>
    <xf numFmtId="4" fontId="5" fillId="0" borderId="7" xfId="1" applyNumberFormat="1" applyFont="1" applyFill="1" applyBorder="1" applyAlignment="1" applyProtection="1">
      <alignment horizontal="right"/>
      <protection hidden="1"/>
    </xf>
    <xf numFmtId="4" fontId="3" fillId="0" borderId="10" xfId="1" applyNumberFormat="1" applyFont="1" applyFill="1" applyBorder="1" applyAlignment="1" applyProtection="1">
      <alignment horizontal="right"/>
      <protection hidden="1"/>
    </xf>
    <xf numFmtId="0" fontId="3" fillId="0" borderId="4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11" xfId="1" applyNumberFormat="1" applyFont="1" applyFill="1" applyBorder="1" applyAlignment="1" applyProtection="1">
      <alignment horizontal="center"/>
      <protection hidden="1"/>
    </xf>
    <xf numFmtId="4" fontId="3" fillId="0" borderId="12" xfId="1" applyNumberFormat="1" applyFont="1" applyFill="1" applyBorder="1" applyAlignment="1" applyProtection="1">
      <alignment horizontal="right"/>
      <protection hidden="1"/>
    </xf>
    <xf numFmtId="165" fontId="3" fillId="0" borderId="8" xfId="1" applyNumberFormat="1" applyFont="1" applyFill="1" applyBorder="1" applyAlignment="1" applyProtection="1">
      <alignment horizontal="center"/>
      <protection hidden="1"/>
    </xf>
    <xf numFmtId="0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0" fillId="0" borderId="8" xfId="0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 applyProtection="1">
      <alignment horizontal="center" wrapText="1"/>
      <protection hidden="1"/>
    </xf>
    <xf numFmtId="0" fontId="0" fillId="0" borderId="8" xfId="0" applyFont="1" applyFill="1" applyBorder="1" applyAlignment="1">
      <alignment horizontal="center" wrapText="1"/>
    </xf>
    <xf numFmtId="165" fontId="3" fillId="0" borderId="3" xfId="1" applyNumberFormat="1" applyFont="1" applyFill="1" applyBorder="1" applyAlignment="1" applyProtection="1">
      <alignment horizontal="center" wrapText="1"/>
      <protection hidden="1"/>
    </xf>
    <xf numFmtId="4" fontId="3" fillId="0" borderId="3" xfId="1" applyNumberFormat="1" applyFont="1" applyFill="1" applyBorder="1" applyAlignment="1" applyProtection="1">
      <alignment horizontal="right" wrapText="1"/>
      <protection hidden="1"/>
    </xf>
    <xf numFmtId="4" fontId="0" fillId="0" borderId="8" xfId="0" applyNumberFormat="1" applyFont="1" applyFill="1" applyBorder="1" applyAlignment="1">
      <alignment horizontal="right" wrapText="1"/>
    </xf>
    <xf numFmtId="0" fontId="2" fillId="0" borderId="0" xfId="1" applyNumberFormat="1" applyFont="1" applyFill="1" applyAlignment="1" applyProtection="1">
      <alignment horizontal="right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right" vertical="top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left" vertical="center" wrapText="1"/>
      <protection hidden="1"/>
    </xf>
    <xf numFmtId="0" fontId="6" fillId="0" borderId="8" xfId="0" applyFont="1" applyFill="1" applyBorder="1" applyAlignment="1">
      <alignment horizontal="left" vertical="center" wrapText="1"/>
    </xf>
    <xf numFmtId="164" fontId="5" fillId="0" borderId="3" xfId="1" applyNumberFormat="1" applyFont="1" applyFill="1" applyBorder="1" applyAlignment="1" applyProtection="1">
      <alignment horizontal="center" wrapText="1"/>
      <protection hidden="1"/>
    </xf>
    <xf numFmtId="0" fontId="6" fillId="0" borderId="8" xfId="0" applyFont="1" applyFill="1" applyBorder="1" applyAlignment="1">
      <alignment horizontal="center" wrapText="1"/>
    </xf>
    <xf numFmtId="165" fontId="5" fillId="0" borderId="3" xfId="1" applyNumberFormat="1" applyFont="1" applyFill="1" applyBorder="1" applyAlignment="1" applyProtection="1">
      <alignment horizontal="center" wrapText="1"/>
      <protection hidden="1"/>
    </xf>
    <xf numFmtId="4" fontId="5" fillId="0" borderId="3" xfId="1" applyNumberFormat="1" applyFont="1" applyFill="1" applyBorder="1" applyAlignment="1" applyProtection="1">
      <alignment horizontal="right" wrapText="1"/>
      <protection hidden="1"/>
    </xf>
    <xf numFmtId="4" fontId="6" fillId="0" borderId="8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showGridLines="0" tabSelected="1" view="pageBreakPreview" topLeftCell="A2" zoomScale="60" workbookViewId="0">
      <selection activeCell="D9" sqref="D9"/>
    </sheetView>
  </sheetViews>
  <sheetFormatPr defaultColWidth="9.140625" defaultRowHeight="12.75" x14ac:dyDescent="0.2"/>
  <cols>
    <col min="1" max="1" width="82.140625" style="4" customWidth="1"/>
    <col min="2" max="2" width="19.140625" style="4" customWidth="1"/>
    <col min="3" max="3" width="6.5703125" style="4" customWidth="1"/>
    <col min="4" max="4" width="34.140625" style="4" customWidth="1"/>
    <col min="5" max="5" width="0.140625" style="4" customWidth="1"/>
    <col min="6" max="6" width="0.7109375" style="4" customWidth="1"/>
    <col min="7" max="7" width="7" style="4" customWidth="1"/>
    <col min="8" max="8" width="0" style="4" hidden="1" customWidth="1"/>
    <col min="9" max="247" width="9.140625" style="4" customWidth="1"/>
    <col min="248" max="16384" width="9.140625" style="4"/>
  </cols>
  <sheetData>
    <row r="1" spans="1:8" ht="24" hidden="1" customHeight="1" x14ac:dyDescent="0.2">
      <c r="A1" s="1"/>
      <c r="B1" s="1"/>
      <c r="C1" s="1"/>
      <c r="D1" s="2"/>
      <c r="E1" s="3"/>
      <c r="F1" s="3"/>
      <c r="G1" s="3"/>
      <c r="H1" s="3"/>
    </row>
    <row r="2" spans="1:8" ht="136.9" customHeight="1" x14ac:dyDescent="0.3">
      <c r="A2" s="5"/>
      <c r="B2" s="59" t="s">
        <v>117</v>
      </c>
      <c r="C2" s="60"/>
      <c r="D2" s="60"/>
      <c r="E2" s="6"/>
      <c r="F2" s="6"/>
      <c r="G2" s="3"/>
      <c r="H2" s="3"/>
    </row>
    <row r="3" spans="1:8" ht="18.75" hidden="1" x14ac:dyDescent="0.3">
      <c r="A3" s="5"/>
      <c r="B3" s="61"/>
      <c r="C3" s="61"/>
      <c r="D3" s="61"/>
      <c r="E3" s="6"/>
      <c r="F3" s="6"/>
      <c r="G3" s="6"/>
      <c r="H3" s="6"/>
    </row>
    <row r="4" spans="1:8" ht="18.75" x14ac:dyDescent="0.3">
      <c r="A4" s="5"/>
      <c r="B4" s="62"/>
      <c r="C4" s="62"/>
      <c r="D4" s="62"/>
      <c r="E4" s="6"/>
      <c r="F4" s="6"/>
      <c r="G4" s="6"/>
      <c r="H4" s="3"/>
    </row>
    <row r="5" spans="1:8" ht="18.75" hidden="1" x14ac:dyDescent="0.3">
      <c r="A5" s="7"/>
      <c r="B5" s="7"/>
      <c r="C5" s="7"/>
      <c r="D5" s="8"/>
      <c r="E5" s="3"/>
      <c r="F5" s="3"/>
      <c r="G5" s="3"/>
      <c r="H5" s="3"/>
    </row>
    <row r="6" spans="1:8" ht="18.75" hidden="1" x14ac:dyDescent="0.3">
      <c r="A6" s="7"/>
      <c r="B6" s="7"/>
      <c r="C6" s="7"/>
      <c r="D6" s="7"/>
      <c r="E6" s="3"/>
      <c r="F6" s="3"/>
      <c r="G6" s="3"/>
      <c r="H6" s="3"/>
    </row>
    <row r="7" spans="1:8" ht="18.75" x14ac:dyDescent="0.3">
      <c r="A7" s="7"/>
      <c r="B7" s="7"/>
      <c r="C7" s="7"/>
      <c r="D7" s="7"/>
      <c r="E7" s="3"/>
      <c r="F7" s="3"/>
      <c r="G7" s="3"/>
      <c r="H7" s="3"/>
    </row>
    <row r="8" spans="1:8" ht="91.5" customHeight="1" x14ac:dyDescent="0.2">
      <c r="A8" s="63" t="s">
        <v>15</v>
      </c>
      <c r="B8" s="63"/>
      <c r="C8" s="63"/>
      <c r="D8" s="63"/>
      <c r="E8" s="3"/>
      <c r="F8" s="3"/>
      <c r="G8" s="3"/>
      <c r="H8" s="3"/>
    </row>
    <row r="9" spans="1:8" ht="18.75" x14ac:dyDescent="0.3">
      <c r="A9" s="7"/>
      <c r="B9" s="7"/>
      <c r="C9" s="7"/>
      <c r="D9" s="7"/>
      <c r="E9" s="3"/>
      <c r="F9" s="3"/>
      <c r="G9" s="3"/>
      <c r="H9" s="3"/>
    </row>
    <row r="10" spans="1:8" ht="18.75" x14ac:dyDescent="0.3">
      <c r="A10" s="7"/>
      <c r="B10" s="7"/>
      <c r="C10" s="7"/>
      <c r="D10" s="5" t="s">
        <v>0</v>
      </c>
      <c r="E10" s="3"/>
      <c r="F10" s="3"/>
      <c r="G10" s="3"/>
      <c r="H10" s="3"/>
    </row>
    <row r="11" spans="1:8" ht="18.75" x14ac:dyDescent="0.2">
      <c r="A11" s="9" t="s">
        <v>2</v>
      </c>
      <c r="B11" s="9" t="s">
        <v>3</v>
      </c>
      <c r="C11" s="9" t="s">
        <v>1</v>
      </c>
      <c r="D11" s="10" t="s">
        <v>4</v>
      </c>
      <c r="E11" s="3"/>
      <c r="F11" s="3"/>
      <c r="G11" s="3"/>
      <c r="H11" s="3"/>
    </row>
    <row r="12" spans="1:8" ht="18.75" x14ac:dyDescent="0.2">
      <c r="A12" s="9">
        <v>1</v>
      </c>
      <c r="B12" s="10">
        <v>2</v>
      </c>
      <c r="C12" s="10">
        <v>3</v>
      </c>
      <c r="D12" s="10">
        <v>4</v>
      </c>
      <c r="E12" s="3"/>
      <c r="F12" s="3"/>
      <c r="G12" s="3"/>
      <c r="H12" s="3"/>
    </row>
    <row r="13" spans="1:8" ht="56.25" customHeight="1" x14ac:dyDescent="0.3">
      <c r="A13" s="11" t="s">
        <v>16</v>
      </c>
      <c r="B13" s="12" t="s">
        <v>17</v>
      </c>
      <c r="C13" s="13">
        <v>0</v>
      </c>
      <c r="D13" s="37">
        <f>D14</f>
        <v>1869060</v>
      </c>
      <c r="E13" s="14"/>
      <c r="F13" s="3"/>
      <c r="G13" s="3"/>
      <c r="H13" s="3"/>
    </row>
    <row r="14" spans="1:8" ht="60" customHeight="1" x14ac:dyDescent="0.3">
      <c r="A14" s="15" t="s">
        <v>18</v>
      </c>
      <c r="B14" s="16" t="s">
        <v>19</v>
      </c>
      <c r="C14" s="17">
        <v>0</v>
      </c>
      <c r="D14" s="38">
        <f>D15</f>
        <v>1869060</v>
      </c>
      <c r="E14" s="14"/>
      <c r="F14" s="3"/>
      <c r="G14" s="3"/>
      <c r="H14" s="3"/>
    </row>
    <row r="15" spans="1:8" ht="37.5" customHeight="1" x14ac:dyDescent="0.3">
      <c r="A15" s="15" t="s">
        <v>20</v>
      </c>
      <c r="B15" s="16" t="s">
        <v>21</v>
      </c>
      <c r="C15" s="17">
        <v>0</v>
      </c>
      <c r="D15" s="38">
        <f>D16</f>
        <v>1869060</v>
      </c>
      <c r="E15" s="14"/>
      <c r="F15" s="3"/>
      <c r="G15" s="3"/>
      <c r="H15" s="3"/>
    </row>
    <row r="16" spans="1:8" ht="78.75" customHeight="1" x14ac:dyDescent="0.3">
      <c r="A16" s="15" t="s">
        <v>78</v>
      </c>
      <c r="B16" s="16" t="s">
        <v>22</v>
      </c>
      <c r="C16" s="17">
        <v>0</v>
      </c>
      <c r="D16" s="38">
        <f>D17</f>
        <v>1869060</v>
      </c>
      <c r="E16" s="14"/>
      <c r="F16" s="3"/>
      <c r="G16" s="3"/>
      <c r="H16" s="3"/>
    </row>
    <row r="17" spans="1:8" ht="37.5" x14ac:dyDescent="0.3">
      <c r="A17" s="18" t="s">
        <v>5</v>
      </c>
      <c r="B17" s="19" t="s">
        <v>22</v>
      </c>
      <c r="C17" s="17">
        <v>200</v>
      </c>
      <c r="D17" s="39">
        <f>D18</f>
        <v>1869060</v>
      </c>
      <c r="E17" s="14"/>
      <c r="F17" s="3"/>
      <c r="G17" s="3"/>
      <c r="H17" s="3"/>
    </row>
    <row r="18" spans="1:8" ht="37.5" x14ac:dyDescent="0.3">
      <c r="A18" s="20" t="s">
        <v>6</v>
      </c>
      <c r="B18" s="21" t="s">
        <v>22</v>
      </c>
      <c r="C18" s="22">
        <v>240</v>
      </c>
      <c r="D18" s="40">
        <v>1869060</v>
      </c>
      <c r="E18" s="14"/>
      <c r="F18" s="3"/>
      <c r="G18" s="3"/>
      <c r="H18" s="3"/>
    </row>
    <row r="19" spans="1:8" ht="18" customHeight="1" x14ac:dyDescent="0.2">
      <c r="A19" s="64" t="s">
        <v>79</v>
      </c>
      <c r="B19" s="66" t="s">
        <v>23</v>
      </c>
      <c r="C19" s="68">
        <v>0</v>
      </c>
      <c r="D19" s="69">
        <f>D21</f>
        <v>21430</v>
      </c>
      <c r="E19" s="14"/>
      <c r="F19" s="3"/>
      <c r="G19" s="3"/>
      <c r="H19" s="3"/>
    </row>
    <row r="20" spans="1:8" ht="53.45" customHeight="1" x14ac:dyDescent="0.2">
      <c r="A20" s="65"/>
      <c r="B20" s="67"/>
      <c r="C20" s="67"/>
      <c r="D20" s="70"/>
      <c r="E20" s="14"/>
      <c r="F20" s="3"/>
      <c r="G20" s="3"/>
      <c r="H20" s="3"/>
    </row>
    <row r="21" spans="1:8" ht="75" x14ac:dyDescent="0.3">
      <c r="A21" s="18" t="s">
        <v>24</v>
      </c>
      <c r="B21" s="19" t="s">
        <v>25</v>
      </c>
      <c r="C21" s="17">
        <v>0</v>
      </c>
      <c r="D21" s="41">
        <f>D22+D25</f>
        <v>21430</v>
      </c>
      <c r="E21" s="14"/>
      <c r="F21" s="3"/>
      <c r="G21" s="3"/>
      <c r="H21" s="3"/>
    </row>
    <row r="22" spans="1:8" ht="75" x14ac:dyDescent="0.3">
      <c r="A22" s="25" t="s">
        <v>26</v>
      </c>
      <c r="B22" s="26" t="s">
        <v>27</v>
      </c>
      <c r="C22" s="23">
        <v>0</v>
      </c>
      <c r="D22" s="42">
        <v>15000</v>
      </c>
      <c r="E22" s="14"/>
      <c r="F22" s="3"/>
      <c r="G22" s="3"/>
      <c r="H22" s="3"/>
    </row>
    <row r="23" spans="1:8" ht="37.5" x14ac:dyDescent="0.3">
      <c r="A23" s="15" t="s">
        <v>5</v>
      </c>
      <c r="B23" s="16" t="s">
        <v>27</v>
      </c>
      <c r="C23" s="24">
        <v>200</v>
      </c>
      <c r="D23" s="43">
        <v>15000</v>
      </c>
      <c r="E23" s="14"/>
      <c r="F23" s="3"/>
      <c r="G23" s="3"/>
      <c r="H23" s="3"/>
    </row>
    <row r="24" spans="1:8" ht="37.5" x14ac:dyDescent="0.3">
      <c r="A24" s="18" t="s">
        <v>6</v>
      </c>
      <c r="B24" s="19" t="s">
        <v>27</v>
      </c>
      <c r="C24" s="17">
        <v>240</v>
      </c>
      <c r="D24" s="41">
        <v>15000</v>
      </c>
      <c r="E24" s="14"/>
      <c r="F24" s="3"/>
      <c r="G24" s="3"/>
      <c r="H24" s="3"/>
    </row>
    <row r="25" spans="1:8" ht="150" x14ac:dyDescent="0.3">
      <c r="A25" s="25" t="s">
        <v>80</v>
      </c>
      <c r="B25" s="26" t="s">
        <v>28</v>
      </c>
      <c r="C25" s="23">
        <v>0</v>
      </c>
      <c r="D25" s="42">
        <v>6430</v>
      </c>
      <c r="E25" s="14"/>
      <c r="F25" s="3"/>
      <c r="G25" s="3"/>
      <c r="H25" s="3"/>
    </row>
    <row r="26" spans="1:8" ht="37.5" x14ac:dyDescent="0.3">
      <c r="A26" s="18" t="s">
        <v>5</v>
      </c>
      <c r="B26" s="19" t="s">
        <v>28</v>
      </c>
      <c r="C26" s="17">
        <v>200</v>
      </c>
      <c r="D26" s="41">
        <v>6430</v>
      </c>
      <c r="E26" s="14"/>
      <c r="F26" s="3"/>
      <c r="G26" s="3"/>
      <c r="H26" s="3"/>
    </row>
    <row r="27" spans="1:8" ht="37.5" x14ac:dyDescent="0.3">
      <c r="A27" s="25" t="s">
        <v>6</v>
      </c>
      <c r="B27" s="26" t="s">
        <v>28</v>
      </c>
      <c r="C27" s="23">
        <v>240</v>
      </c>
      <c r="D27" s="42">
        <v>6430</v>
      </c>
      <c r="E27" s="14"/>
      <c r="F27" s="3"/>
      <c r="G27" s="3"/>
      <c r="H27" s="3"/>
    </row>
    <row r="28" spans="1:8" ht="74.25" customHeight="1" x14ac:dyDescent="0.3">
      <c r="A28" s="11" t="s">
        <v>29</v>
      </c>
      <c r="B28" s="12" t="s">
        <v>30</v>
      </c>
      <c r="C28" s="27">
        <v>0</v>
      </c>
      <c r="D28" s="44">
        <f>D29+D32+D39+D44+D47+D53</f>
        <v>7128690.4000000004</v>
      </c>
      <c r="E28" s="14"/>
      <c r="F28" s="3"/>
      <c r="G28" s="3"/>
      <c r="H28" s="3"/>
    </row>
    <row r="29" spans="1:8" ht="75" x14ac:dyDescent="0.3">
      <c r="A29" s="18" t="s">
        <v>81</v>
      </c>
      <c r="B29" s="19" t="s">
        <v>31</v>
      </c>
      <c r="C29" s="17">
        <v>0</v>
      </c>
      <c r="D29" s="41">
        <f>D30</f>
        <v>1254401.1000000001</v>
      </c>
      <c r="E29" s="14"/>
      <c r="F29" s="3"/>
      <c r="G29" s="3"/>
      <c r="H29" s="3"/>
    </row>
    <row r="30" spans="1:8" ht="75" x14ac:dyDescent="0.3">
      <c r="A30" s="25" t="s">
        <v>8</v>
      </c>
      <c r="B30" s="26" t="s">
        <v>31</v>
      </c>
      <c r="C30" s="23">
        <v>100</v>
      </c>
      <c r="D30" s="42">
        <f>D31</f>
        <v>1254401.1000000001</v>
      </c>
      <c r="E30" s="14"/>
      <c r="F30" s="3"/>
      <c r="G30" s="3"/>
      <c r="H30" s="3"/>
    </row>
    <row r="31" spans="1:8" ht="37.5" x14ac:dyDescent="0.3">
      <c r="A31" s="15" t="s">
        <v>12</v>
      </c>
      <c r="B31" s="16" t="s">
        <v>31</v>
      </c>
      <c r="C31" s="24">
        <v>120</v>
      </c>
      <c r="D31" s="43">
        <v>1254401.1000000001</v>
      </c>
      <c r="E31" s="14"/>
      <c r="F31" s="3"/>
      <c r="G31" s="3"/>
      <c r="H31" s="3"/>
    </row>
    <row r="32" spans="1:8" ht="75" x14ac:dyDescent="0.3">
      <c r="A32" s="34" t="s">
        <v>77</v>
      </c>
      <c r="B32" s="49" t="s">
        <v>32</v>
      </c>
      <c r="C32" s="23">
        <v>0</v>
      </c>
      <c r="D32" s="50">
        <f>D33+D35+D37</f>
        <v>1062800</v>
      </c>
      <c r="E32" s="14"/>
      <c r="F32" s="3"/>
      <c r="G32" s="3"/>
      <c r="H32" s="3"/>
    </row>
    <row r="33" spans="1:8" ht="75" x14ac:dyDescent="0.3">
      <c r="A33" s="15" t="s">
        <v>8</v>
      </c>
      <c r="B33" s="16" t="s">
        <v>32</v>
      </c>
      <c r="C33" s="24">
        <v>100</v>
      </c>
      <c r="D33" s="43">
        <f>D34</f>
        <v>881800</v>
      </c>
      <c r="E33" s="14"/>
      <c r="F33" s="3"/>
      <c r="G33" s="3"/>
      <c r="H33" s="3"/>
    </row>
    <row r="34" spans="1:8" ht="37.5" x14ac:dyDescent="0.3">
      <c r="A34" s="15" t="s">
        <v>12</v>
      </c>
      <c r="B34" s="16" t="s">
        <v>32</v>
      </c>
      <c r="C34" s="17">
        <v>120</v>
      </c>
      <c r="D34" s="43">
        <v>881800</v>
      </c>
      <c r="E34" s="14"/>
      <c r="F34" s="3"/>
      <c r="G34" s="3"/>
      <c r="H34" s="3"/>
    </row>
    <row r="35" spans="1:8" ht="37.5" x14ac:dyDescent="0.3">
      <c r="A35" s="18" t="s">
        <v>5</v>
      </c>
      <c r="B35" s="19" t="s">
        <v>32</v>
      </c>
      <c r="C35" s="23">
        <v>200</v>
      </c>
      <c r="D35" s="41">
        <f>D36</f>
        <v>151000</v>
      </c>
      <c r="E35" s="14"/>
      <c r="F35" s="3"/>
      <c r="G35" s="3"/>
      <c r="H35" s="3"/>
    </row>
    <row r="36" spans="1:8" ht="37.5" x14ac:dyDescent="0.3">
      <c r="A36" s="15" t="s">
        <v>6</v>
      </c>
      <c r="B36" s="16" t="s">
        <v>32</v>
      </c>
      <c r="C36" s="17">
        <v>240</v>
      </c>
      <c r="D36" s="43">
        <v>151000</v>
      </c>
      <c r="E36" s="14"/>
      <c r="F36" s="3"/>
      <c r="G36" s="3"/>
      <c r="H36" s="3"/>
    </row>
    <row r="37" spans="1:8" ht="18.75" x14ac:dyDescent="0.3">
      <c r="A37" s="15" t="s">
        <v>10</v>
      </c>
      <c r="B37" s="16" t="s">
        <v>32</v>
      </c>
      <c r="C37" s="23">
        <v>800</v>
      </c>
      <c r="D37" s="43">
        <v>30000</v>
      </c>
      <c r="E37" s="14"/>
      <c r="F37" s="3"/>
      <c r="G37" s="3"/>
      <c r="H37" s="3"/>
    </row>
    <row r="38" spans="1:8" ht="18.75" x14ac:dyDescent="0.3">
      <c r="A38" s="15" t="s">
        <v>11</v>
      </c>
      <c r="B38" s="16" t="s">
        <v>32</v>
      </c>
      <c r="C38" s="17">
        <v>850</v>
      </c>
      <c r="D38" s="43">
        <v>30000</v>
      </c>
      <c r="E38" s="14"/>
      <c r="F38" s="3"/>
      <c r="G38" s="3"/>
      <c r="H38" s="3"/>
    </row>
    <row r="39" spans="1:8" ht="75" x14ac:dyDescent="0.3">
      <c r="A39" s="18" t="s">
        <v>76</v>
      </c>
      <c r="B39" s="19" t="s">
        <v>33</v>
      </c>
      <c r="C39" s="35">
        <v>0</v>
      </c>
      <c r="D39" s="41">
        <f>D40+D42</f>
        <v>4541229.3</v>
      </c>
      <c r="E39" s="14"/>
      <c r="F39" s="3"/>
      <c r="G39" s="3"/>
      <c r="H39" s="3"/>
    </row>
    <row r="40" spans="1:8" ht="75" x14ac:dyDescent="0.3">
      <c r="A40" s="18" t="s">
        <v>8</v>
      </c>
      <c r="B40" s="19" t="s">
        <v>33</v>
      </c>
      <c r="C40" s="17">
        <v>100</v>
      </c>
      <c r="D40" s="41">
        <v>3697257.3</v>
      </c>
      <c r="E40" s="14"/>
      <c r="F40" s="3"/>
      <c r="G40" s="3"/>
      <c r="H40" s="3"/>
    </row>
    <row r="41" spans="1:8" ht="37.5" x14ac:dyDescent="0.3">
      <c r="A41" s="25" t="s">
        <v>12</v>
      </c>
      <c r="B41" s="26" t="s">
        <v>33</v>
      </c>
      <c r="C41" s="23">
        <v>120</v>
      </c>
      <c r="D41" s="42">
        <v>3697257.3</v>
      </c>
      <c r="E41" s="14"/>
      <c r="F41" s="3"/>
      <c r="G41" s="3"/>
      <c r="H41" s="3"/>
    </row>
    <row r="42" spans="1:8" ht="37.5" x14ac:dyDescent="0.3">
      <c r="A42" s="18" t="s">
        <v>5</v>
      </c>
      <c r="B42" s="19" t="s">
        <v>33</v>
      </c>
      <c r="C42" s="17">
        <v>200</v>
      </c>
      <c r="D42" s="41">
        <f>D43</f>
        <v>843972</v>
      </c>
      <c r="E42" s="14"/>
      <c r="F42" s="3"/>
      <c r="G42" s="3"/>
      <c r="H42" s="3"/>
    </row>
    <row r="43" spans="1:8" ht="37.5" x14ac:dyDescent="0.3">
      <c r="A43" s="25" t="s">
        <v>6</v>
      </c>
      <c r="B43" s="26" t="s">
        <v>33</v>
      </c>
      <c r="C43" s="22">
        <v>240</v>
      </c>
      <c r="D43" s="42">
        <v>843972</v>
      </c>
      <c r="E43" s="14"/>
      <c r="F43" s="3"/>
      <c r="G43" s="3"/>
      <c r="H43" s="3"/>
    </row>
    <row r="44" spans="1:8" ht="112.5" x14ac:dyDescent="0.3">
      <c r="A44" s="34" t="s">
        <v>82</v>
      </c>
      <c r="B44" s="19" t="s">
        <v>34</v>
      </c>
      <c r="C44" s="35">
        <v>0</v>
      </c>
      <c r="D44" s="41">
        <f>D45</f>
        <v>47200</v>
      </c>
      <c r="E44" s="14"/>
      <c r="F44" s="3"/>
      <c r="G44" s="3"/>
      <c r="H44" s="3"/>
    </row>
    <row r="45" spans="1:8" ht="24" customHeight="1" x14ac:dyDescent="0.3">
      <c r="A45" s="48" t="s">
        <v>116</v>
      </c>
      <c r="B45" s="36" t="s">
        <v>34</v>
      </c>
      <c r="C45" s="24">
        <v>500</v>
      </c>
      <c r="D45" s="47">
        <v>47200</v>
      </c>
      <c r="E45" s="14"/>
      <c r="F45" s="3"/>
      <c r="G45" s="3"/>
      <c r="H45" s="3"/>
    </row>
    <row r="46" spans="1:8" ht="18.75" x14ac:dyDescent="0.3">
      <c r="A46" s="18" t="s">
        <v>7</v>
      </c>
      <c r="B46" s="19" t="s">
        <v>34</v>
      </c>
      <c r="C46" s="17">
        <v>540</v>
      </c>
      <c r="D46" s="41">
        <v>47200</v>
      </c>
      <c r="E46" s="14"/>
      <c r="F46" s="3"/>
      <c r="G46" s="3"/>
      <c r="H46" s="3"/>
    </row>
    <row r="47" spans="1:8" x14ac:dyDescent="0.2">
      <c r="A47" s="52" t="s">
        <v>29</v>
      </c>
      <c r="B47" s="54" t="s">
        <v>35</v>
      </c>
      <c r="C47" s="56">
        <v>0</v>
      </c>
      <c r="D47" s="57">
        <f>D49+D51</f>
        <v>210100</v>
      </c>
      <c r="E47" s="14"/>
      <c r="F47" s="3"/>
      <c r="G47" s="3"/>
      <c r="H47" s="3"/>
    </row>
    <row r="48" spans="1:8" ht="142.15" customHeight="1" x14ac:dyDescent="0.2">
      <c r="A48" s="53"/>
      <c r="B48" s="55"/>
      <c r="C48" s="55"/>
      <c r="D48" s="58"/>
      <c r="E48" s="14"/>
      <c r="F48" s="3"/>
      <c r="G48" s="3"/>
      <c r="H48" s="3"/>
    </row>
    <row r="49" spans="1:8" ht="75" x14ac:dyDescent="0.3">
      <c r="A49" s="15" t="s">
        <v>8</v>
      </c>
      <c r="B49" s="16" t="s">
        <v>35</v>
      </c>
      <c r="C49" s="24">
        <v>100</v>
      </c>
      <c r="D49" s="43">
        <v>176700</v>
      </c>
      <c r="E49" s="14"/>
      <c r="F49" s="3"/>
      <c r="G49" s="3"/>
      <c r="H49" s="3"/>
    </row>
    <row r="50" spans="1:8" ht="37.5" x14ac:dyDescent="0.3">
      <c r="A50" s="18" t="s">
        <v>12</v>
      </c>
      <c r="B50" s="19" t="s">
        <v>35</v>
      </c>
      <c r="C50" s="17">
        <v>120</v>
      </c>
      <c r="D50" s="41">
        <v>176700</v>
      </c>
      <c r="E50" s="14"/>
      <c r="F50" s="3"/>
      <c r="G50" s="3"/>
      <c r="H50" s="3"/>
    </row>
    <row r="51" spans="1:8" ht="37.5" x14ac:dyDescent="0.3">
      <c r="A51" s="25" t="s">
        <v>5</v>
      </c>
      <c r="B51" s="26" t="s">
        <v>35</v>
      </c>
      <c r="C51" s="23">
        <v>200</v>
      </c>
      <c r="D51" s="42">
        <v>33400</v>
      </c>
      <c r="E51" s="14"/>
      <c r="F51" s="3"/>
      <c r="G51" s="3"/>
      <c r="H51" s="3"/>
    </row>
    <row r="52" spans="1:8" ht="37.5" x14ac:dyDescent="0.3">
      <c r="A52" s="18" t="s">
        <v>6</v>
      </c>
      <c r="B52" s="19" t="s">
        <v>35</v>
      </c>
      <c r="C52" s="35">
        <v>240</v>
      </c>
      <c r="D52" s="41">
        <v>33400</v>
      </c>
      <c r="E52" s="14"/>
      <c r="F52" s="3"/>
      <c r="G52" s="3"/>
      <c r="H52" s="3"/>
    </row>
    <row r="53" spans="1:8" ht="131.25" x14ac:dyDescent="0.3">
      <c r="A53" s="25" t="s">
        <v>83</v>
      </c>
      <c r="B53" s="26" t="s">
        <v>36</v>
      </c>
      <c r="C53" s="51">
        <v>0</v>
      </c>
      <c r="D53" s="42">
        <f>D54+D57</f>
        <v>12960</v>
      </c>
      <c r="E53" s="14"/>
      <c r="F53" s="3"/>
      <c r="G53" s="3"/>
      <c r="H53" s="3"/>
    </row>
    <row r="54" spans="1:8" ht="37.5" x14ac:dyDescent="0.3">
      <c r="A54" s="15" t="s">
        <v>5</v>
      </c>
      <c r="B54" s="16" t="s">
        <v>36</v>
      </c>
      <c r="C54" s="24">
        <v>200</v>
      </c>
      <c r="D54" s="43">
        <v>1580</v>
      </c>
      <c r="E54" s="14"/>
      <c r="F54" s="3"/>
      <c r="G54" s="3"/>
      <c r="H54" s="3"/>
    </row>
    <row r="55" spans="1:8" ht="37.5" x14ac:dyDescent="0.3">
      <c r="A55" s="18" t="s">
        <v>6</v>
      </c>
      <c r="B55" s="19" t="s">
        <v>36</v>
      </c>
      <c r="C55" s="17">
        <v>240</v>
      </c>
      <c r="D55" s="41">
        <v>1580</v>
      </c>
      <c r="E55" s="14"/>
      <c r="F55" s="3"/>
      <c r="G55" s="3"/>
      <c r="H55" s="3"/>
    </row>
    <row r="56" spans="1:8" ht="131.25" x14ac:dyDescent="0.3">
      <c r="A56" s="25" t="s">
        <v>84</v>
      </c>
      <c r="B56" s="26" t="s">
        <v>37</v>
      </c>
      <c r="C56" s="23">
        <v>0</v>
      </c>
      <c r="D56" s="42">
        <v>11380</v>
      </c>
      <c r="E56" s="14"/>
      <c r="F56" s="3"/>
      <c r="G56" s="3"/>
      <c r="H56" s="3"/>
    </row>
    <row r="57" spans="1:8" ht="60.75" customHeight="1" x14ac:dyDescent="0.3">
      <c r="A57" s="15" t="s">
        <v>5</v>
      </c>
      <c r="B57" s="16" t="s">
        <v>37</v>
      </c>
      <c r="C57" s="24">
        <v>200</v>
      </c>
      <c r="D57" s="43">
        <v>11380</v>
      </c>
      <c r="E57" s="14"/>
      <c r="F57" s="3"/>
      <c r="G57" s="3"/>
      <c r="H57" s="3"/>
    </row>
    <row r="58" spans="1:8" ht="56.25" customHeight="1" x14ac:dyDescent="0.3">
      <c r="A58" s="15" t="s">
        <v>6</v>
      </c>
      <c r="B58" s="16" t="s">
        <v>37</v>
      </c>
      <c r="C58" s="17">
        <v>240</v>
      </c>
      <c r="D58" s="43">
        <v>11380</v>
      </c>
      <c r="E58" s="14"/>
      <c r="F58" s="3"/>
      <c r="G58" s="3"/>
      <c r="H58" s="3"/>
    </row>
    <row r="59" spans="1:8" ht="56.25" x14ac:dyDescent="0.3">
      <c r="A59" s="11" t="s">
        <v>85</v>
      </c>
      <c r="B59" s="12" t="s">
        <v>38</v>
      </c>
      <c r="C59" s="13">
        <v>0</v>
      </c>
      <c r="D59" s="44">
        <v>10000</v>
      </c>
      <c r="E59" s="14"/>
      <c r="F59" s="3"/>
      <c r="G59" s="3"/>
      <c r="H59" s="3"/>
    </row>
    <row r="60" spans="1:8" ht="56.25" x14ac:dyDescent="0.3">
      <c r="A60" s="18" t="s">
        <v>86</v>
      </c>
      <c r="B60" s="19" t="s">
        <v>39</v>
      </c>
      <c r="C60" s="23">
        <v>0</v>
      </c>
      <c r="D60" s="41">
        <v>10000</v>
      </c>
      <c r="E60" s="14"/>
      <c r="F60" s="3"/>
      <c r="G60" s="3"/>
      <c r="H60" s="3"/>
    </row>
    <row r="61" spans="1:8" ht="18.75" x14ac:dyDescent="0.3">
      <c r="A61" s="15" t="s">
        <v>10</v>
      </c>
      <c r="B61" s="16" t="s">
        <v>39</v>
      </c>
      <c r="C61" s="24">
        <v>800</v>
      </c>
      <c r="D61" s="43">
        <v>10000</v>
      </c>
      <c r="E61" s="14"/>
      <c r="F61" s="3"/>
      <c r="G61" s="3"/>
      <c r="H61" s="3"/>
    </row>
    <row r="62" spans="1:8" ht="18.75" x14ac:dyDescent="0.3">
      <c r="A62" s="18" t="s">
        <v>13</v>
      </c>
      <c r="B62" s="19" t="s">
        <v>39</v>
      </c>
      <c r="C62" s="17">
        <v>870</v>
      </c>
      <c r="D62" s="41">
        <v>10000</v>
      </c>
      <c r="E62" s="14"/>
      <c r="F62" s="3"/>
      <c r="G62" s="3"/>
      <c r="H62" s="3"/>
    </row>
    <row r="63" spans="1:8" ht="75" x14ac:dyDescent="0.3">
      <c r="A63" s="30" t="s">
        <v>87</v>
      </c>
      <c r="B63" s="31" t="s">
        <v>40</v>
      </c>
      <c r="C63" s="32">
        <v>0</v>
      </c>
      <c r="D63" s="45">
        <f>D64</f>
        <v>5772200</v>
      </c>
      <c r="E63" s="14"/>
      <c r="F63" s="3"/>
      <c r="G63" s="3"/>
      <c r="H63" s="3"/>
    </row>
    <row r="64" spans="1:8" ht="103.5" customHeight="1" x14ac:dyDescent="0.3">
      <c r="A64" s="15" t="s">
        <v>88</v>
      </c>
      <c r="B64" s="16" t="s">
        <v>41</v>
      </c>
      <c r="C64" s="24">
        <v>0</v>
      </c>
      <c r="D64" s="43">
        <f>D65+D67+D69</f>
        <v>5772200</v>
      </c>
      <c r="E64" s="14"/>
      <c r="F64" s="3"/>
      <c r="G64" s="3"/>
      <c r="H64" s="3"/>
    </row>
    <row r="65" spans="1:8" ht="78" customHeight="1" x14ac:dyDescent="0.3">
      <c r="A65" s="15" t="s">
        <v>8</v>
      </c>
      <c r="B65" s="16" t="s">
        <v>41</v>
      </c>
      <c r="C65" s="17">
        <v>100</v>
      </c>
      <c r="D65" s="43">
        <v>3898700</v>
      </c>
      <c r="E65" s="14"/>
      <c r="F65" s="3"/>
      <c r="G65" s="3"/>
      <c r="H65" s="3"/>
    </row>
    <row r="66" spans="1:8" ht="56.25" customHeight="1" x14ac:dyDescent="0.3">
      <c r="A66" s="15" t="s">
        <v>12</v>
      </c>
      <c r="B66" s="16" t="s">
        <v>41</v>
      </c>
      <c r="C66" s="17">
        <v>120</v>
      </c>
      <c r="D66" s="43">
        <v>3898700</v>
      </c>
      <c r="E66" s="14"/>
      <c r="F66" s="3"/>
      <c r="G66" s="3"/>
      <c r="H66" s="3"/>
    </row>
    <row r="67" spans="1:8" ht="37.5" customHeight="1" x14ac:dyDescent="0.3">
      <c r="A67" s="15" t="s">
        <v>5</v>
      </c>
      <c r="B67" s="16" t="s">
        <v>41</v>
      </c>
      <c r="C67" s="17">
        <v>200</v>
      </c>
      <c r="D67" s="43">
        <v>1870500</v>
      </c>
      <c r="E67" s="14"/>
      <c r="F67" s="3"/>
      <c r="G67" s="3"/>
      <c r="H67" s="3"/>
    </row>
    <row r="68" spans="1:8" ht="37.5" x14ac:dyDescent="0.3">
      <c r="A68" s="18" t="s">
        <v>6</v>
      </c>
      <c r="B68" s="19" t="s">
        <v>41</v>
      </c>
      <c r="C68" s="17">
        <v>240</v>
      </c>
      <c r="D68" s="41">
        <v>1870500</v>
      </c>
      <c r="E68" s="14"/>
      <c r="F68" s="3"/>
      <c r="G68" s="3"/>
      <c r="H68" s="3"/>
    </row>
    <row r="69" spans="1:8" ht="18.75" x14ac:dyDescent="0.3">
      <c r="A69" s="25" t="s">
        <v>10</v>
      </c>
      <c r="B69" s="26" t="s">
        <v>41</v>
      </c>
      <c r="C69" s="23">
        <v>800</v>
      </c>
      <c r="D69" s="42">
        <v>3000</v>
      </c>
      <c r="E69" s="14"/>
      <c r="F69" s="3"/>
      <c r="G69" s="3"/>
      <c r="H69" s="3"/>
    </row>
    <row r="70" spans="1:8" ht="56.25" customHeight="1" x14ac:dyDescent="0.3">
      <c r="A70" s="15" t="s">
        <v>11</v>
      </c>
      <c r="B70" s="16" t="s">
        <v>41</v>
      </c>
      <c r="C70" s="24">
        <v>850</v>
      </c>
      <c r="D70" s="43">
        <v>3000</v>
      </c>
      <c r="E70" s="14"/>
      <c r="F70" s="3"/>
      <c r="G70" s="3"/>
      <c r="H70" s="3"/>
    </row>
    <row r="71" spans="1:8" ht="75" x14ac:dyDescent="0.3">
      <c r="A71" s="28" t="s">
        <v>89</v>
      </c>
      <c r="B71" s="29" t="s">
        <v>42</v>
      </c>
      <c r="C71" s="13">
        <v>0</v>
      </c>
      <c r="D71" s="46">
        <f>D72</f>
        <v>137500</v>
      </c>
      <c r="E71" s="14"/>
      <c r="F71" s="3"/>
      <c r="G71" s="3"/>
      <c r="H71" s="3"/>
    </row>
    <row r="72" spans="1:8" ht="75" x14ac:dyDescent="0.3">
      <c r="A72" s="25" t="s">
        <v>90</v>
      </c>
      <c r="B72" s="26" t="s">
        <v>43</v>
      </c>
      <c r="C72" s="23">
        <v>0</v>
      </c>
      <c r="D72" s="42">
        <f>D73</f>
        <v>137500</v>
      </c>
      <c r="E72" s="14"/>
      <c r="F72" s="3"/>
      <c r="G72" s="3"/>
      <c r="H72" s="3"/>
    </row>
    <row r="73" spans="1:8" ht="56.25" customHeight="1" x14ac:dyDescent="0.3">
      <c r="A73" s="15" t="s">
        <v>5</v>
      </c>
      <c r="B73" s="16" t="s">
        <v>43</v>
      </c>
      <c r="C73" s="24">
        <v>200</v>
      </c>
      <c r="D73" s="43">
        <f>D74</f>
        <v>137500</v>
      </c>
      <c r="E73" s="14"/>
      <c r="F73" s="3"/>
      <c r="G73" s="3"/>
      <c r="H73" s="3"/>
    </row>
    <row r="74" spans="1:8" ht="37.5" x14ac:dyDescent="0.3">
      <c r="A74" s="18" t="s">
        <v>6</v>
      </c>
      <c r="B74" s="19" t="s">
        <v>43</v>
      </c>
      <c r="C74" s="17">
        <v>240</v>
      </c>
      <c r="D74" s="41">
        <v>137500</v>
      </c>
      <c r="E74" s="14"/>
      <c r="F74" s="3"/>
      <c r="G74" s="3"/>
      <c r="H74" s="3"/>
    </row>
    <row r="75" spans="1:8" ht="56.25" x14ac:dyDescent="0.3">
      <c r="A75" s="30" t="s">
        <v>91</v>
      </c>
      <c r="B75" s="31" t="s">
        <v>92</v>
      </c>
      <c r="C75" s="32">
        <v>0</v>
      </c>
      <c r="D75" s="45">
        <f>D76</f>
        <v>38000</v>
      </c>
      <c r="E75" s="14"/>
      <c r="F75" s="3"/>
      <c r="G75" s="3"/>
      <c r="H75" s="3"/>
    </row>
    <row r="76" spans="1:8" ht="109.9" customHeight="1" x14ac:dyDescent="0.3">
      <c r="A76" s="15" t="s">
        <v>93</v>
      </c>
      <c r="B76" s="16" t="s">
        <v>44</v>
      </c>
      <c r="C76" s="24">
        <v>0</v>
      </c>
      <c r="D76" s="43">
        <f>D77</f>
        <v>38000</v>
      </c>
      <c r="E76" s="14"/>
      <c r="F76" s="3"/>
      <c r="G76" s="3"/>
      <c r="H76" s="3"/>
    </row>
    <row r="77" spans="1:8" ht="37.5" x14ac:dyDescent="0.3">
      <c r="A77" s="18" t="s">
        <v>5</v>
      </c>
      <c r="B77" s="19" t="s">
        <v>44</v>
      </c>
      <c r="C77" s="17">
        <v>200</v>
      </c>
      <c r="D77" s="41">
        <f>D78</f>
        <v>38000</v>
      </c>
      <c r="E77" s="14"/>
      <c r="F77" s="3"/>
      <c r="G77" s="3"/>
      <c r="H77" s="3"/>
    </row>
    <row r="78" spans="1:8" ht="37.5" x14ac:dyDescent="0.3">
      <c r="A78" s="25" t="s">
        <v>6</v>
      </c>
      <c r="B78" s="26" t="s">
        <v>44</v>
      </c>
      <c r="C78" s="23">
        <v>240</v>
      </c>
      <c r="D78" s="42">
        <v>38000</v>
      </c>
      <c r="E78" s="14"/>
      <c r="F78" s="3"/>
      <c r="G78" s="3"/>
      <c r="H78" s="3"/>
    </row>
    <row r="79" spans="1:8" ht="56.25" customHeight="1" x14ac:dyDescent="0.3">
      <c r="A79" s="11" t="s">
        <v>94</v>
      </c>
      <c r="B79" s="12" t="s">
        <v>95</v>
      </c>
      <c r="C79" s="27">
        <v>0</v>
      </c>
      <c r="D79" s="44">
        <f>D80</f>
        <v>140000</v>
      </c>
      <c r="E79" s="14"/>
      <c r="F79" s="3"/>
      <c r="G79" s="3"/>
      <c r="H79" s="3"/>
    </row>
    <row r="80" spans="1:8" ht="56.25" x14ac:dyDescent="0.3">
      <c r="A80" s="18" t="s">
        <v>96</v>
      </c>
      <c r="B80" s="19" t="s">
        <v>45</v>
      </c>
      <c r="C80" s="17">
        <v>0</v>
      </c>
      <c r="D80" s="41">
        <v>140000</v>
      </c>
      <c r="E80" s="14"/>
      <c r="F80" s="3"/>
      <c r="G80" s="3"/>
      <c r="H80" s="3"/>
    </row>
    <row r="81" spans="1:8" ht="37.5" x14ac:dyDescent="0.3">
      <c r="A81" s="25" t="s">
        <v>5</v>
      </c>
      <c r="B81" s="26" t="s">
        <v>45</v>
      </c>
      <c r="C81" s="23">
        <v>200</v>
      </c>
      <c r="D81" s="42">
        <v>140000</v>
      </c>
      <c r="E81" s="14"/>
      <c r="F81" s="3"/>
      <c r="G81" s="3"/>
      <c r="H81" s="3"/>
    </row>
    <row r="82" spans="1:8" ht="56.25" customHeight="1" x14ac:dyDescent="0.3">
      <c r="A82" s="15" t="s">
        <v>6</v>
      </c>
      <c r="B82" s="16" t="s">
        <v>45</v>
      </c>
      <c r="C82" s="24">
        <v>240</v>
      </c>
      <c r="D82" s="43">
        <v>140000</v>
      </c>
      <c r="E82" s="14"/>
      <c r="F82" s="3"/>
      <c r="G82" s="3"/>
      <c r="H82" s="3"/>
    </row>
    <row r="83" spans="1:8" ht="56.25" x14ac:dyDescent="0.3">
      <c r="A83" s="28" t="s">
        <v>97</v>
      </c>
      <c r="B83" s="29" t="s">
        <v>46</v>
      </c>
      <c r="C83" s="13">
        <v>0</v>
      </c>
      <c r="D83" s="46">
        <f>D84+D87</f>
        <v>1174200</v>
      </c>
      <c r="E83" s="14"/>
      <c r="F83" s="3"/>
      <c r="G83" s="3"/>
      <c r="H83" s="3"/>
    </row>
    <row r="84" spans="1:8" ht="75" x14ac:dyDescent="0.3">
      <c r="A84" s="25" t="s">
        <v>98</v>
      </c>
      <c r="B84" s="26" t="s">
        <v>47</v>
      </c>
      <c r="C84" s="23">
        <v>0</v>
      </c>
      <c r="D84" s="42">
        <v>341800</v>
      </c>
      <c r="E84" s="14"/>
      <c r="F84" s="3"/>
      <c r="G84" s="3"/>
      <c r="H84" s="3"/>
    </row>
    <row r="85" spans="1:8" ht="56.25" customHeight="1" x14ac:dyDescent="0.3">
      <c r="A85" s="15" t="s">
        <v>5</v>
      </c>
      <c r="B85" s="16" t="s">
        <v>47</v>
      </c>
      <c r="C85" s="24">
        <v>200</v>
      </c>
      <c r="D85" s="43">
        <v>341800</v>
      </c>
      <c r="E85" s="14"/>
      <c r="F85" s="3"/>
      <c r="G85" s="3"/>
      <c r="H85" s="3"/>
    </row>
    <row r="86" spans="1:8" ht="37.5" x14ac:dyDescent="0.3">
      <c r="A86" s="15" t="s">
        <v>6</v>
      </c>
      <c r="B86" s="16" t="s">
        <v>47</v>
      </c>
      <c r="C86" s="17">
        <v>240</v>
      </c>
      <c r="D86" s="43">
        <v>341800</v>
      </c>
      <c r="E86" s="14"/>
      <c r="F86" s="3"/>
      <c r="G86" s="3"/>
      <c r="H86" s="3"/>
    </row>
    <row r="87" spans="1:8" ht="75" x14ac:dyDescent="0.3">
      <c r="A87" s="18" t="s">
        <v>99</v>
      </c>
      <c r="B87" s="19" t="s">
        <v>48</v>
      </c>
      <c r="C87" s="17">
        <v>0</v>
      </c>
      <c r="D87" s="41">
        <v>832400</v>
      </c>
      <c r="E87" s="14"/>
      <c r="F87" s="3"/>
      <c r="G87" s="3"/>
      <c r="H87" s="3"/>
    </row>
    <row r="88" spans="1:8" ht="18.75" x14ac:dyDescent="0.3">
      <c r="A88" s="25" t="s">
        <v>10</v>
      </c>
      <c r="B88" s="26" t="s">
        <v>48</v>
      </c>
      <c r="C88" s="23">
        <v>800</v>
      </c>
      <c r="D88" s="42">
        <v>832400</v>
      </c>
      <c r="E88" s="14"/>
      <c r="F88" s="3"/>
      <c r="G88" s="3"/>
      <c r="H88" s="3"/>
    </row>
    <row r="89" spans="1:8" ht="56.25" x14ac:dyDescent="0.3">
      <c r="A89" s="18" t="s">
        <v>49</v>
      </c>
      <c r="B89" s="19" t="s">
        <v>48</v>
      </c>
      <c r="C89" s="24">
        <v>810</v>
      </c>
      <c r="D89" s="41">
        <v>832400</v>
      </c>
      <c r="E89" s="14"/>
      <c r="F89" s="3"/>
      <c r="G89" s="3"/>
      <c r="H89" s="3"/>
    </row>
    <row r="90" spans="1:8" ht="56.25" x14ac:dyDescent="0.3">
      <c r="A90" s="30" t="s">
        <v>50</v>
      </c>
      <c r="B90" s="31" t="s">
        <v>51</v>
      </c>
      <c r="C90" s="32">
        <v>0</v>
      </c>
      <c r="D90" s="45">
        <f>D91</f>
        <v>4702450</v>
      </c>
      <c r="E90" s="14"/>
      <c r="F90" s="3"/>
      <c r="G90" s="3"/>
      <c r="H90" s="3"/>
    </row>
    <row r="91" spans="1:8" ht="52.9" customHeight="1" x14ac:dyDescent="0.3">
      <c r="A91" s="15" t="s">
        <v>100</v>
      </c>
      <c r="B91" s="16" t="s">
        <v>52</v>
      </c>
      <c r="C91" s="24">
        <v>0</v>
      </c>
      <c r="D91" s="43">
        <f>D92+D94</f>
        <v>4702450</v>
      </c>
      <c r="E91" s="14"/>
      <c r="F91" s="3"/>
      <c r="G91" s="3"/>
      <c r="H91" s="3"/>
    </row>
    <row r="92" spans="1:8" ht="37.5" x14ac:dyDescent="0.3">
      <c r="A92" s="15" t="s">
        <v>5</v>
      </c>
      <c r="B92" s="16" t="s">
        <v>52</v>
      </c>
      <c r="C92" s="17">
        <v>200</v>
      </c>
      <c r="D92" s="43">
        <v>30000</v>
      </c>
      <c r="E92" s="14"/>
      <c r="F92" s="3"/>
      <c r="G92" s="3"/>
      <c r="H92" s="3"/>
    </row>
    <row r="93" spans="1:8" ht="37.5" x14ac:dyDescent="0.3">
      <c r="A93" s="18" t="s">
        <v>6</v>
      </c>
      <c r="B93" s="19" t="s">
        <v>52</v>
      </c>
      <c r="C93" s="17">
        <v>240</v>
      </c>
      <c r="D93" s="41">
        <v>30000</v>
      </c>
      <c r="E93" s="14"/>
      <c r="F93" s="3"/>
      <c r="G93" s="3"/>
      <c r="H93" s="3"/>
    </row>
    <row r="94" spans="1:8" ht="18.75" x14ac:dyDescent="0.3">
      <c r="A94" s="25" t="s">
        <v>10</v>
      </c>
      <c r="B94" s="26" t="s">
        <v>52</v>
      </c>
      <c r="C94" s="23">
        <v>800</v>
      </c>
      <c r="D94" s="42">
        <v>4672450</v>
      </c>
      <c r="E94" s="14"/>
      <c r="F94" s="3"/>
      <c r="G94" s="3"/>
      <c r="H94" s="3"/>
    </row>
    <row r="95" spans="1:8" ht="79.5" customHeight="1" x14ac:dyDescent="0.3">
      <c r="A95" s="15" t="s">
        <v>53</v>
      </c>
      <c r="B95" s="16" t="s">
        <v>52</v>
      </c>
      <c r="C95" s="24">
        <v>810</v>
      </c>
      <c r="D95" s="43">
        <v>4672450</v>
      </c>
      <c r="E95" s="14"/>
      <c r="F95" s="3"/>
      <c r="G95" s="3"/>
      <c r="H95" s="3"/>
    </row>
    <row r="96" spans="1:8" ht="56.25" customHeight="1" x14ac:dyDescent="0.3">
      <c r="A96" s="11" t="s">
        <v>101</v>
      </c>
      <c r="B96" s="12" t="s">
        <v>54</v>
      </c>
      <c r="C96" s="13">
        <v>0</v>
      </c>
      <c r="D96" s="44">
        <f>D97</f>
        <v>10000</v>
      </c>
      <c r="E96" s="14"/>
      <c r="F96" s="3"/>
      <c r="G96" s="3"/>
      <c r="H96" s="3"/>
    </row>
    <row r="97" spans="1:8" ht="93.75" x14ac:dyDescent="0.3">
      <c r="A97" s="15" t="s">
        <v>102</v>
      </c>
      <c r="B97" s="16" t="s">
        <v>55</v>
      </c>
      <c r="C97" s="17">
        <v>0</v>
      </c>
      <c r="D97" s="43">
        <f>D98</f>
        <v>10000</v>
      </c>
      <c r="E97" s="14"/>
      <c r="F97" s="3"/>
      <c r="G97" s="3"/>
      <c r="H97" s="3"/>
    </row>
    <row r="98" spans="1:8" ht="37.5" x14ac:dyDescent="0.3">
      <c r="A98" s="18" t="s">
        <v>5</v>
      </c>
      <c r="B98" s="19" t="s">
        <v>55</v>
      </c>
      <c r="C98" s="17">
        <v>200</v>
      </c>
      <c r="D98" s="41">
        <v>10000</v>
      </c>
      <c r="E98" s="14"/>
      <c r="F98" s="3"/>
      <c r="G98" s="3"/>
      <c r="H98" s="3"/>
    </row>
    <row r="99" spans="1:8" ht="37.5" x14ac:dyDescent="0.3">
      <c r="A99" s="25" t="s">
        <v>6</v>
      </c>
      <c r="B99" s="26" t="s">
        <v>55</v>
      </c>
      <c r="C99" s="23">
        <v>240</v>
      </c>
      <c r="D99" s="42">
        <v>10000</v>
      </c>
      <c r="E99" s="14"/>
      <c r="F99" s="3"/>
      <c r="G99" s="3"/>
      <c r="H99" s="3"/>
    </row>
    <row r="100" spans="1:8" ht="56.25" customHeight="1" x14ac:dyDescent="0.3">
      <c r="A100" s="11" t="s">
        <v>56</v>
      </c>
      <c r="B100" s="12" t="s">
        <v>57</v>
      </c>
      <c r="C100" s="27">
        <v>0</v>
      </c>
      <c r="D100" s="44">
        <f>D101</f>
        <v>1030406</v>
      </c>
      <c r="E100" s="14"/>
      <c r="F100" s="3"/>
      <c r="G100" s="3"/>
      <c r="H100" s="3"/>
    </row>
    <row r="101" spans="1:8" ht="55.9" customHeight="1" x14ac:dyDescent="0.3">
      <c r="A101" s="15" t="s">
        <v>103</v>
      </c>
      <c r="B101" s="16" t="s">
        <v>58</v>
      </c>
      <c r="C101" s="17">
        <v>0</v>
      </c>
      <c r="D101" s="43">
        <f>D102</f>
        <v>1030406</v>
      </c>
      <c r="E101" s="14"/>
      <c r="F101" s="3"/>
      <c r="G101" s="3"/>
      <c r="H101" s="3"/>
    </row>
    <row r="102" spans="1:8" ht="37.5" customHeight="1" x14ac:dyDescent="0.3">
      <c r="A102" s="15" t="s">
        <v>5</v>
      </c>
      <c r="B102" s="16" t="s">
        <v>58</v>
      </c>
      <c r="C102" s="17">
        <v>200</v>
      </c>
      <c r="D102" s="43">
        <f>D103</f>
        <v>1030406</v>
      </c>
      <c r="E102" s="14"/>
      <c r="F102" s="3"/>
      <c r="G102" s="3"/>
      <c r="H102" s="3"/>
    </row>
    <row r="103" spans="1:8" ht="37.5" x14ac:dyDescent="0.3">
      <c r="A103" s="15" t="s">
        <v>6</v>
      </c>
      <c r="B103" s="16" t="s">
        <v>58</v>
      </c>
      <c r="C103" s="17">
        <v>240</v>
      </c>
      <c r="D103" s="43">
        <v>1030406</v>
      </c>
      <c r="E103" s="14"/>
      <c r="F103" s="3"/>
      <c r="G103" s="3"/>
      <c r="H103" s="3"/>
    </row>
    <row r="104" spans="1:8" ht="75" x14ac:dyDescent="0.3">
      <c r="A104" s="28" t="s">
        <v>104</v>
      </c>
      <c r="B104" s="29" t="s">
        <v>59</v>
      </c>
      <c r="C104" s="13">
        <v>0</v>
      </c>
      <c r="D104" s="46">
        <f>D105+D112+D115+D118+D121</f>
        <v>7966823.5999999996</v>
      </c>
      <c r="E104" s="14"/>
      <c r="F104" s="3"/>
      <c r="G104" s="3"/>
      <c r="H104" s="3"/>
    </row>
    <row r="105" spans="1:8" ht="56.25" x14ac:dyDescent="0.3">
      <c r="A105" s="25" t="s">
        <v>75</v>
      </c>
      <c r="B105" s="26" t="s">
        <v>60</v>
      </c>
      <c r="C105" s="23">
        <v>0</v>
      </c>
      <c r="D105" s="42">
        <f>D106+D108+D110</f>
        <v>5806000</v>
      </c>
      <c r="E105" s="14"/>
      <c r="F105" s="3"/>
      <c r="G105" s="3"/>
      <c r="H105" s="3"/>
    </row>
    <row r="106" spans="1:8" ht="84" customHeight="1" x14ac:dyDescent="0.3">
      <c r="A106" s="15" t="s">
        <v>8</v>
      </c>
      <c r="B106" s="16" t="s">
        <v>60</v>
      </c>
      <c r="C106" s="24">
        <v>100</v>
      </c>
      <c r="D106" s="41">
        <f>D107</f>
        <v>4974400</v>
      </c>
      <c r="E106" s="14"/>
      <c r="F106" s="3"/>
      <c r="G106" s="3"/>
      <c r="H106" s="3"/>
    </row>
    <row r="107" spans="1:8" ht="18.75" x14ac:dyDescent="0.3">
      <c r="A107" s="18" t="s">
        <v>9</v>
      </c>
      <c r="B107" s="19" t="s">
        <v>60</v>
      </c>
      <c r="C107" s="17">
        <v>110</v>
      </c>
      <c r="D107" s="41">
        <v>4974400</v>
      </c>
      <c r="E107" s="14"/>
      <c r="F107" s="3"/>
      <c r="G107" s="3"/>
      <c r="H107" s="3"/>
    </row>
    <row r="108" spans="1:8" ht="37.5" x14ac:dyDescent="0.3">
      <c r="A108" s="25" t="s">
        <v>5</v>
      </c>
      <c r="B108" s="26" t="s">
        <v>60</v>
      </c>
      <c r="C108" s="23">
        <v>200</v>
      </c>
      <c r="D108" s="42">
        <v>823600</v>
      </c>
      <c r="E108" s="14"/>
      <c r="F108" s="3"/>
      <c r="G108" s="3"/>
      <c r="H108" s="3"/>
    </row>
    <row r="109" spans="1:8" ht="37.5" x14ac:dyDescent="0.3">
      <c r="A109" s="15" t="s">
        <v>6</v>
      </c>
      <c r="B109" s="16" t="s">
        <v>60</v>
      </c>
      <c r="C109" s="24">
        <v>240</v>
      </c>
      <c r="D109" s="43">
        <v>823600</v>
      </c>
      <c r="E109" s="14"/>
      <c r="F109" s="3"/>
      <c r="G109" s="3"/>
      <c r="H109" s="3"/>
    </row>
    <row r="110" spans="1:8" ht="18.75" x14ac:dyDescent="0.3">
      <c r="A110" s="18" t="s">
        <v>10</v>
      </c>
      <c r="B110" s="19" t="s">
        <v>60</v>
      </c>
      <c r="C110" s="17">
        <v>800</v>
      </c>
      <c r="D110" s="41">
        <v>8000</v>
      </c>
      <c r="E110" s="14"/>
      <c r="F110" s="3"/>
      <c r="G110" s="3"/>
      <c r="H110" s="3"/>
    </row>
    <row r="111" spans="1:8" ht="18.75" x14ac:dyDescent="0.3">
      <c r="A111" s="25" t="s">
        <v>11</v>
      </c>
      <c r="B111" s="26" t="s">
        <v>60</v>
      </c>
      <c r="C111" s="22">
        <v>850</v>
      </c>
      <c r="D111" s="42">
        <v>8000</v>
      </c>
      <c r="E111" s="14"/>
      <c r="F111" s="3"/>
      <c r="G111" s="3"/>
      <c r="H111" s="3"/>
    </row>
    <row r="112" spans="1:8" ht="155.25" customHeight="1" x14ac:dyDescent="0.3">
      <c r="A112" s="18" t="s">
        <v>106</v>
      </c>
      <c r="B112" s="16" t="s">
        <v>74</v>
      </c>
      <c r="C112" s="17">
        <v>0</v>
      </c>
      <c r="D112" s="43">
        <f>D113</f>
        <v>1034000</v>
      </c>
      <c r="E112" s="14"/>
      <c r="F112" s="3"/>
      <c r="G112" s="3"/>
      <c r="H112" s="3"/>
    </row>
    <row r="113" spans="1:8" ht="75" x14ac:dyDescent="0.3">
      <c r="A113" s="15" t="s">
        <v>8</v>
      </c>
      <c r="B113" s="16" t="s">
        <v>74</v>
      </c>
      <c r="C113" s="17">
        <v>100</v>
      </c>
      <c r="D113" s="43">
        <f>D114</f>
        <v>1034000</v>
      </c>
      <c r="E113" s="14"/>
      <c r="F113" s="3"/>
      <c r="G113" s="3"/>
      <c r="H113" s="3"/>
    </row>
    <row r="114" spans="1:8" ht="18.75" x14ac:dyDescent="0.3">
      <c r="A114" s="18" t="s">
        <v>9</v>
      </c>
      <c r="B114" s="19" t="s">
        <v>74</v>
      </c>
      <c r="C114" s="23">
        <v>110</v>
      </c>
      <c r="D114" s="41">
        <v>1034000</v>
      </c>
      <c r="E114" s="14"/>
      <c r="F114" s="3"/>
      <c r="G114" s="3"/>
      <c r="H114" s="3"/>
    </row>
    <row r="115" spans="1:8" ht="150" x14ac:dyDescent="0.3">
      <c r="A115" s="15" t="s">
        <v>107</v>
      </c>
      <c r="B115" s="19" t="s">
        <v>73</v>
      </c>
      <c r="C115" s="35">
        <v>0</v>
      </c>
      <c r="D115" s="41">
        <f>D116</f>
        <v>1034000</v>
      </c>
      <c r="E115" s="14"/>
      <c r="F115" s="3"/>
      <c r="G115" s="3"/>
      <c r="H115" s="3"/>
    </row>
    <row r="116" spans="1:8" ht="100.5" customHeight="1" x14ac:dyDescent="0.3">
      <c r="A116" s="15" t="s">
        <v>8</v>
      </c>
      <c r="B116" s="36" t="s">
        <v>73</v>
      </c>
      <c r="C116" s="24">
        <v>100</v>
      </c>
      <c r="D116" s="47">
        <f>D117</f>
        <v>1034000</v>
      </c>
      <c r="E116" s="14"/>
      <c r="F116" s="3"/>
      <c r="G116" s="3"/>
      <c r="H116" s="3"/>
    </row>
    <row r="117" spans="1:8" ht="37.5" customHeight="1" x14ac:dyDescent="0.3">
      <c r="A117" s="15" t="s">
        <v>9</v>
      </c>
      <c r="B117" s="16" t="s">
        <v>73</v>
      </c>
      <c r="C117" s="17">
        <v>110</v>
      </c>
      <c r="D117" s="43">
        <v>1034000</v>
      </c>
      <c r="E117" s="14"/>
      <c r="F117" s="3"/>
      <c r="G117" s="3"/>
      <c r="H117" s="3"/>
    </row>
    <row r="118" spans="1:8" ht="93.75" x14ac:dyDescent="0.3">
      <c r="A118" s="18" t="s">
        <v>105</v>
      </c>
      <c r="B118" s="19" t="s">
        <v>61</v>
      </c>
      <c r="C118" s="17">
        <v>0</v>
      </c>
      <c r="D118" s="41">
        <f>D119</f>
        <v>78900</v>
      </c>
      <c r="E118" s="14"/>
      <c r="F118" s="3"/>
      <c r="G118" s="3"/>
      <c r="H118" s="3"/>
    </row>
    <row r="119" spans="1:8" ht="37.5" x14ac:dyDescent="0.3">
      <c r="A119" s="25" t="s">
        <v>5</v>
      </c>
      <c r="B119" s="26" t="s">
        <v>61</v>
      </c>
      <c r="C119" s="23">
        <v>200</v>
      </c>
      <c r="D119" s="42">
        <f>D120</f>
        <v>78900</v>
      </c>
      <c r="E119" s="14"/>
      <c r="F119" s="3"/>
      <c r="G119" s="3"/>
      <c r="H119" s="3"/>
    </row>
    <row r="120" spans="1:8" ht="37.5" x14ac:dyDescent="0.3">
      <c r="A120" s="18" t="s">
        <v>6</v>
      </c>
      <c r="B120" s="19" t="s">
        <v>61</v>
      </c>
      <c r="C120" s="24">
        <v>240</v>
      </c>
      <c r="D120" s="41">
        <v>78900</v>
      </c>
      <c r="E120" s="14"/>
      <c r="F120" s="3"/>
      <c r="G120" s="3"/>
      <c r="H120" s="3"/>
    </row>
    <row r="121" spans="1:8" ht="93.75" x14ac:dyDescent="0.3">
      <c r="A121" s="25" t="s">
        <v>72</v>
      </c>
      <c r="B121" s="26" t="s">
        <v>62</v>
      </c>
      <c r="C121" s="23">
        <v>0</v>
      </c>
      <c r="D121" s="42">
        <f>D122</f>
        <v>13923.6</v>
      </c>
      <c r="E121" s="14"/>
      <c r="F121" s="3"/>
      <c r="G121" s="3"/>
      <c r="H121" s="3"/>
    </row>
    <row r="122" spans="1:8" ht="37.5" x14ac:dyDescent="0.3">
      <c r="A122" s="18" t="s">
        <v>5</v>
      </c>
      <c r="B122" s="19" t="s">
        <v>62</v>
      </c>
      <c r="C122" s="24">
        <v>200</v>
      </c>
      <c r="D122" s="41">
        <f>D123</f>
        <v>13923.6</v>
      </c>
      <c r="E122" s="14"/>
      <c r="F122" s="3"/>
      <c r="G122" s="3"/>
      <c r="H122" s="3"/>
    </row>
    <row r="123" spans="1:8" ht="37.5" x14ac:dyDescent="0.3">
      <c r="A123" s="25" t="s">
        <v>6</v>
      </c>
      <c r="B123" s="26" t="s">
        <v>62</v>
      </c>
      <c r="C123" s="23">
        <v>240</v>
      </c>
      <c r="D123" s="42">
        <v>13923.6</v>
      </c>
      <c r="E123" s="14"/>
      <c r="F123" s="3"/>
      <c r="G123" s="3"/>
      <c r="H123" s="3"/>
    </row>
    <row r="124" spans="1:8" ht="56.25" x14ac:dyDescent="0.3">
      <c r="A124" s="28" t="s">
        <v>108</v>
      </c>
      <c r="B124" s="29" t="s">
        <v>63</v>
      </c>
      <c r="C124" s="27">
        <v>0</v>
      </c>
      <c r="D124" s="46">
        <f>D125</f>
        <v>530500</v>
      </c>
      <c r="E124" s="14"/>
      <c r="F124" s="3"/>
      <c r="G124" s="3"/>
      <c r="H124" s="3"/>
    </row>
    <row r="125" spans="1:8" ht="56.25" x14ac:dyDescent="0.3">
      <c r="A125" s="25" t="s">
        <v>109</v>
      </c>
      <c r="B125" s="26" t="s">
        <v>64</v>
      </c>
      <c r="C125" s="23">
        <v>0</v>
      </c>
      <c r="D125" s="42">
        <f>D126+D128</f>
        <v>530500</v>
      </c>
      <c r="E125" s="14"/>
      <c r="F125" s="3"/>
      <c r="G125" s="3"/>
      <c r="H125" s="3"/>
    </row>
    <row r="126" spans="1:8" ht="75" x14ac:dyDescent="0.3">
      <c r="A126" s="15" t="s">
        <v>8</v>
      </c>
      <c r="B126" s="16" t="s">
        <v>64</v>
      </c>
      <c r="C126" s="24">
        <v>100</v>
      </c>
      <c r="D126" s="43">
        <v>520500</v>
      </c>
      <c r="E126" s="14"/>
      <c r="F126" s="3"/>
      <c r="G126" s="3"/>
      <c r="H126" s="3"/>
    </row>
    <row r="127" spans="1:8" ht="18.75" x14ac:dyDescent="0.3">
      <c r="A127" s="18" t="s">
        <v>9</v>
      </c>
      <c r="B127" s="19" t="s">
        <v>64</v>
      </c>
      <c r="C127" s="17">
        <v>110</v>
      </c>
      <c r="D127" s="41">
        <v>520500</v>
      </c>
      <c r="E127" s="14"/>
      <c r="F127" s="3"/>
      <c r="G127" s="3"/>
      <c r="H127" s="3"/>
    </row>
    <row r="128" spans="1:8" ht="37.5" x14ac:dyDescent="0.3">
      <c r="A128" s="25" t="s">
        <v>5</v>
      </c>
      <c r="B128" s="26" t="s">
        <v>64</v>
      </c>
      <c r="C128" s="23">
        <v>200</v>
      </c>
      <c r="D128" s="42">
        <v>10000</v>
      </c>
      <c r="E128" s="14"/>
      <c r="F128" s="3"/>
      <c r="G128" s="3"/>
      <c r="H128" s="3"/>
    </row>
    <row r="129" spans="1:8" ht="37.5" x14ac:dyDescent="0.3">
      <c r="A129" s="15" t="s">
        <v>6</v>
      </c>
      <c r="B129" s="16" t="s">
        <v>64</v>
      </c>
      <c r="C129" s="24">
        <v>240</v>
      </c>
      <c r="D129" s="43">
        <v>10000</v>
      </c>
      <c r="E129" s="14"/>
      <c r="F129" s="3"/>
      <c r="G129" s="3"/>
      <c r="H129" s="3"/>
    </row>
    <row r="130" spans="1:8" ht="75" x14ac:dyDescent="0.3">
      <c r="A130" s="28" t="s">
        <v>110</v>
      </c>
      <c r="B130" s="29" t="s">
        <v>65</v>
      </c>
      <c r="C130" s="13">
        <v>0</v>
      </c>
      <c r="D130" s="46">
        <f>D131</f>
        <v>25000</v>
      </c>
      <c r="E130" s="14"/>
      <c r="F130" s="3"/>
      <c r="G130" s="3"/>
      <c r="H130" s="3"/>
    </row>
    <row r="131" spans="1:8" ht="75" x14ac:dyDescent="0.3">
      <c r="A131" s="25" t="s">
        <v>111</v>
      </c>
      <c r="B131" s="26" t="s">
        <v>66</v>
      </c>
      <c r="C131" s="23">
        <v>0</v>
      </c>
      <c r="D131" s="42">
        <v>25000</v>
      </c>
      <c r="E131" s="14"/>
      <c r="F131" s="3"/>
      <c r="G131" s="3"/>
      <c r="H131" s="3"/>
    </row>
    <row r="132" spans="1:8" ht="43.15" customHeight="1" x14ac:dyDescent="0.3">
      <c r="A132" s="15" t="s">
        <v>5</v>
      </c>
      <c r="B132" s="16" t="s">
        <v>66</v>
      </c>
      <c r="C132" s="24">
        <v>200</v>
      </c>
      <c r="D132" s="43">
        <v>25000</v>
      </c>
      <c r="E132" s="14"/>
      <c r="F132" s="3"/>
      <c r="G132" s="3"/>
      <c r="H132" s="3"/>
    </row>
    <row r="133" spans="1:8" ht="37.5" customHeight="1" x14ac:dyDescent="0.3">
      <c r="A133" s="15" t="s">
        <v>6</v>
      </c>
      <c r="B133" s="16" t="s">
        <v>66</v>
      </c>
      <c r="C133" s="17">
        <v>240</v>
      </c>
      <c r="D133" s="43">
        <v>25000</v>
      </c>
      <c r="E133" s="14"/>
      <c r="F133" s="3"/>
      <c r="G133" s="3"/>
      <c r="H133" s="3"/>
    </row>
    <row r="134" spans="1:8" ht="56.25" x14ac:dyDescent="0.3">
      <c r="A134" s="11" t="s">
        <v>112</v>
      </c>
      <c r="B134" s="12" t="s">
        <v>67</v>
      </c>
      <c r="C134" s="13">
        <v>0</v>
      </c>
      <c r="D134" s="44">
        <f>D135</f>
        <v>50000</v>
      </c>
      <c r="E134" s="14"/>
      <c r="F134" s="3"/>
      <c r="G134" s="3"/>
      <c r="H134" s="3"/>
    </row>
    <row r="135" spans="1:8" ht="56.25" x14ac:dyDescent="0.3">
      <c r="A135" s="18" t="s">
        <v>113</v>
      </c>
      <c r="B135" s="19" t="s">
        <v>68</v>
      </c>
      <c r="C135" s="17">
        <v>0</v>
      </c>
      <c r="D135" s="41">
        <v>50000</v>
      </c>
      <c r="E135" s="14"/>
      <c r="F135" s="3"/>
      <c r="G135" s="3"/>
      <c r="H135" s="3"/>
    </row>
    <row r="136" spans="1:8" ht="37.5" x14ac:dyDescent="0.3">
      <c r="A136" s="25" t="s">
        <v>5</v>
      </c>
      <c r="B136" s="26" t="s">
        <v>68</v>
      </c>
      <c r="C136" s="23">
        <v>200</v>
      </c>
      <c r="D136" s="42">
        <v>50000</v>
      </c>
      <c r="E136" s="14"/>
      <c r="F136" s="3"/>
      <c r="G136" s="3"/>
      <c r="H136" s="3"/>
    </row>
    <row r="137" spans="1:8" ht="56.25" customHeight="1" x14ac:dyDescent="0.3">
      <c r="A137" s="15" t="s">
        <v>6</v>
      </c>
      <c r="B137" s="16" t="s">
        <v>68</v>
      </c>
      <c r="C137" s="24">
        <v>240</v>
      </c>
      <c r="D137" s="43">
        <v>50000</v>
      </c>
      <c r="E137" s="14"/>
      <c r="F137" s="3"/>
      <c r="G137" s="3"/>
      <c r="H137" s="3"/>
    </row>
    <row r="138" spans="1:8" ht="86.45" customHeight="1" x14ac:dyDescent="0.3">
      <c r="A138" s="11" t="s">
        <v>114</v>
      </c>
      <c r="B138" s="12" t="s">
        <v>69</v>
      </c>
      <c r="C138" s="13">
        <v>0</v>
      </c>
      <c r="D138" s="44">
        <f>D139</f>
        <v>500000</v>
      </c>
      <c r="E138" s="14"/>
      <c r="F138" s="3"/>
      <c r="G138" s="3"/>
      <c r="H138" s="3"/>
    </row>
    <row r="139" spans="1:8" ht="168.75" x14ac:dyDescent="0.3">
      <c r="A139" s="15" t="s">
        <v>115</v>
      </c>
      <c r="B139" s="16" t="s">
        <v>70</v>
      </c>
      <c r="C139" s="17">
        <v>0</v>
      </c>
      <c r="D139" s="43">
        <f>D140</f>
        <v>500000</v>
      </c>
      <c r="E139" s="14"/>
      <c r="F139" s="3"/>
      <c r="G139" s="3"/>
      <c r="H139" s="3"/>
    </row>
    <row r="140" spans="1:8" ht="18.75" x14ac:dyDescent="0.3">
      <c r="A140" s="18" t="s">
        <v>71</v>
      </c>
      <c r="B140" s="19" t="s">
        <v>70</v>
      </c>
      <c r="C140" s="17">
        <v>500</v>
      </c>
      <c r="D140" s="41">
        <f>D141</f>
        <v>500000</v>
      </c>
      <c r="E140" s="14"/>
      <c r="F140" s="3"/>
      <c r="G140" s="3"/>
      <c r="H140" s="3"/>
    </row>
    <row r="141" spans="1:8" ht="18.75" x14ac:dyDescent="0.3">
      <c r="A141" s="25" t="s">
        <v>7</v>
      </c>
      <c r="B141" s="26" t="s">
        <v>70</v>
      </c>
      <c r="C141" s="23">
        <v>540</v>
      </c>
      <c r="D141" s="42">
        <v>500000</v>
      </c>
      <c r="E141" s="14"/>
      <c r="F141" s="3"/>
      <c r="G141" s="3"/>
      <c r="H141" s="3"/>
    </row>
    <row r="142" spans="1:8" ht="33" customHeight="1" x14ac:dyDescent="0.3">
      <c r="A142" s="28" t="s">
        <v>14</v>
      </c>
      <c r="B142" s="29"/>
      <c r="C142" s="32"/>
      <c r="D142" s="46">
        <f>D138+D134+D130+D124+D104+D100+D96+D90+D83+D79+D75+D71+D63+D59+D53+D47+D45+D39+D32+D29+D19+D13</f>
        <v>31106260.000000004</v>
      </c>
      <c r="E142" s="14"/>
      <c r="F142" s="3"/>
      <c r="G142" s="3"/>
      <c r="H142" s="3"/>
    </row>
    <row r="143" spans="1:8" x14ac:dyDescent="0.2">
      <c r="A143" s="33"/>
      <c r="B143" s="33"/>
      <c r="C143" s="33"/>
      <c r="D143" s="33"/>
    </row>
  </sheetData>
  <mergeCells count="12">
    <mergeCell ref="A47:A48"/>
    <mergeCell ref="B47:B48"/>
    <mergeCell ref="C47:C48"/>
    <mergeCell ref="D47:D48"/>
    <mergeCell ref="B2:D2"/>
    <mergeCell ref="B3:D3"/>
    <mergeCell ref="B4:D4"/>
    <mergeCell ref="A8:D8"/>
    <mergeCell ref="A19:A20"/>
    <mergeCell ref="B19:B20"/>
    <mergeCell ref="C19:C20"/>
    <mergeCell ref="D19:D20"/>
  </mergeCells>
  <pageMargins left="0.70866139854971799" right="0.70866139854971799" top="0.78740157480314998" bottom="0.78740157480314998" header="0.39370078740157499" footer="0.39370078740157499"/>
  <pageSetup paperSize="9" scale="61" fitToHeight="0" orientation="portrait" r:id="rId1"/>
  <headerFooter alignWithMargins="0">
    <oddHeader>&amp;C&amp;P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№9</vt:lpstr>
      <vt:lpstr>'Приложение №9'!Заголовки_для_печати</vt:lpstr>
      <vt:lpstr>'Приложение №9'!Область_печати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Евгений</cp:lastModifiedBy>
  <dcterms:created xsi:type="dcterms:W3CDTF">2017-10-11T11:21:10Z</dcterms:created>
  <dcterms:modified xsi:type="dcterms:W3CDTF">2017-12-22T03:21:59Z</dcterms:modified>
</cp:coreProperties>
</file>